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240" yWindow="390" windowWidth="21075" windowHeight="9285"/>
  </bookViews>
  <sheets>
    <sheet name="Lotto 1" sheetId="4" r:id="rId1"/>
    <sheet name="Lotto 2" sheetId="5" r:id="rId2"/>
    <sheet name="Lotto 3" sheetId="3" r:id="rId3"/>
    <sheet name="Lotto 4" sheetId="6" r:id="rId4"/>
    <sheet name="Lotto 5" sheetId="7" r:id="rId5"/>
    <sheet name="Lotto 6" sheetId="8" r:id="rId6"/>
    <sheet name="Lotto 7" sheetId="10" r:id="rId7"/>
    <sheet name="Lotto 8" sheetId="11" r:id="rId8"/>
  </sheets>
  <definedNames>
    <definedName name="_xlnm.Print_Area" localSheetId="0">'Lotto 1'!$A$1:$O$11</definedName>
    <definedName name="_xlnm.Print_Area" localSheetId="1">'Lotto 2'!$A$1:$O$19</definedName>
    <definedName name="_xlnm.Print_Area" localSheetId="2">'Lotto 3'!$A$1:$O$8</definedName>
    <definedName name="_xlnm.Print_Area" localSheetId="3">'Lotto 4'!$A$1:$O$6</definedName>
    <definedName name="_xlnm.Print_Area" localSheetId="4">'Lotto 5'!$A$1:$O$8</definedName>
    <definedName name="_xlnm.Print_Area" localSheetId="5">'Lotto 6'!$A$1:$O$8</definedName>
    <definedName name="_xlnm.Print_Area" localSheetId="6">'Lotto 7'!$A$1:$O$36</definedName>
    <definedName name="_xlnm.Print_Area" localSheetId="7">'Lotto 8'!$A$1:$O$10</definedName>
    <definedName name="_xlnm.Print_Titles" localSheetId="0">'Lotto 1'!$1:$2</definedName>
    <definedName name="_xlnm.Print_Titles" localSheetId="1">'Lotto 2'!$1:$2</definedName>
    <definedName name="_xlnm.Print_Titles" localSheetId="2">'Lotto 3'!$1:$2</definedName>
    <definedName name="_xlnm.Print_Titles" localSheetId="3">'Lotto 4'!$1:$4</definedName>
    <definedName name="_xlnm.Print_Titles" localSheetId="4">'Lotto 5'!$1:$2</definedName>
    <definedName name="_xlnm.Print_Titles" localSheetId="5">'Lotto 6'!$1:$2</definedName>
    <definedName name="_xlnm.Print_Titles" localSheetId="6">'Lotto 7'!$1:$2</definedName>
    <definedName name="_xlnm.Print_Titles" localSheetId="7">'Lotto 8'!$1:$2</definedName>
  </definedNames>
  <calcPr calcId="145621"/>
</workbook>
</file>

<file path=xl/calcChain.xml><?xml version="1.0" encoding="utf-8"?>
<calcChain xmlns="http://schemas.openxmlformats.org/spreadsheetml/2006/main">
  <c r="L3" i="8" l="1"/>
  <c r="L4" i="8"/>
  <c r="L3" i="5" l="1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3" i="4"/>
  <c r="L4" i="4"/>
  <c r="L5" i="4"/>
  <c r="L6" i="4"/>
  <c r="L7" i="4"/>
  <c r="L8" i="4"/>
  <c r="L9" i="4"/>
  <c r="L4" i="11" l="1"/>
  <c r="L5" i="11"/>
  <c r="L6" i="11"/>
  <c r="L7" i="11"/>
  <c r="L8" i="11"/>
  <c r="L3" i="11"/>
  <c r="L4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" i="10"/>
  <c r="L35" i="10" s="1"/>
  <c r="L5" i="8"/>
  <c r="L6" i="8"/>
  <c r="L4" i="7"/>
  <c r="L5" i="7"/>
  <c r="L6" i="7"/>
  <c r="L3" i="7"/>
  <c r="L4" i="6"/>
  <c r="L3" i="6"/>
  <c r="L4" i="3"/>
  <c r="L5" i="3"/>
  <c r="L6" i="3"/>
  <c r="L3" i="3"/>
  <c r="L7" i="8" l="1"/>
  <c r="L9" i="11"/>
  <c r="L7" i="7"/>
  <c r="L7" i="3"/>
  <c r="L5" i="6"/>
  <c r="L18" i="5" l="1"/>
  <c r="L10" i="4" l="1"/>
</calcChain>
</file>

<file path=xl/sharedStrings.xml><?xml version="1.0" encoding="utf-8"?>
<sst xmlns="http://schemas.openxmlformats.org/spreadsheetml/2006/main" count="538" uniqueCount="91">
  <si>
    <t>LOTTO</t>
  </si>
  <si>
    <t>PRODOTTO</t>
  </si>
  <si>
    <t>FORMATO</t>
  </si>
  <si>
    <t>pannolone a mutandina</t>
  </si>
  <si>
    <t>pannolone a mutandina ad elevato potere assorbente</t>
  </si>
  <si>
    <t>pannolone a mutandina traspirante</t>
  </si>
  <si>
    <t>VOCE</t>
  </si>
  <si>
    <t>a</t>
  </si>
  <si>
    <t>b</t>
  </si>
  <si>
    <t>c</t>
  </si>
  <si>
    <t>d</t>
  </si>
  <si>
    <t>e</t>
  </si>
  <si>
    <t>f</t>
  </si>
  <si>
    <t>g</t>
  </si>
  <si>
    <t>pannolone rettangolare</t>
  </si>
  <si>
    <t xml:space="preserve">pannolone sagomato </t>
  </si>
  <si>
    <t xml:space="preserve">mutandina elasticizzata riutilizzabile per supporto e fissaggio assorbenti </t>
  </si>
  <si>
    <t xml:space="preserve">grande </t>
  </si>
  <si>
    <t>medio</t>
  </si>
  <si>
    <t>piccolo</t>
  </si>
  <si>
    <t>pannolone sagomato per incontinenza leggera donna</t>
  </si>
  <si>
    <t>pannolone sagomato per incontinenza leggera uomo</t>
  </si>
  <si>
    <t>h</t>
  </si>
  <si>
    <t>i</t>
  </si>
  <si>
    <t>l</t>
  </si>
  <si>
    <t>m</t>
  </si>
  <si>
    <t>n</t>
  </si>
  <si>
    <t>o</t>
  </si>
  <si>
    <t>p</t>
  </si>
  <si>
    <t>q</t>
  </si>
  <si>
    <t xml:space="preserve">mutandina assorbente per incontinenza leggera </t>
  </si>
  <si>
    <t>mutandina assorbente per incontinenza medio grave</t>
  </si>
  <si>
    <r>
      <t>mutandina assorbente per incontinenza medio grave</t>
    </r>
    <r>
      <rPr>
        <b/>
        <u/>
        <sz val="10"/>
        <color indexed="10"/>
        <rFont val="Arial"/>
        <family val="2"/>
      </rPr>
      <t xml:space="preserve"> </t>
    </r>
  </si>
  <si>
    <t>traversa salvamaterasso rimboccabile</t>
  </si>
  <si>
    <t xml:space="preserve">80 x 180 cm </t>
  </si>
  <si>
    <t>traversa salvamaterasso non rimboccabile</t>
  </si>
  <si>
    <t>60 x 90 cm</t>
  </si>
  <si>
    <t>4-9 KG circa</t>
  </si>
  <si>
    <t>7-18 KG circa</t>
  </si>
  <si>
    <t>11-25 KG circa</t>
  </si>
  <si>
    <t>15-30 KG circa</t>
  </si>
  <si>
    <t>r</t>
  </si>
  <si>
    <t>s</t>
  </si>
  <si>
    <t>t</t>
  </si>
  <si>
    <t>u</t>
  </si>
  <si>
    <t>v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</si>
  <si>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</si>
  <si>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</si>
  <si>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</si>
  <si>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</si>
  <si>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</si>
  <si>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</si>
  <si>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</si>
  <si>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</si>
  <si>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</si>
  <si>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</si>
  <si>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al</t>
  </si>
  <si>
    <t>am</t>
  </si>
  <si>
    <t>grande</t>
  </si>
  <si>
    <t>unico</t>
  </si>
  <si>
    <t xml:space="preserve">piccolo </t>
  </si>
  <si>
    <t xml:space="preserve">medio </t>
  </si>
  <si>
    <t>3-6 Kg circa</t>
  </si>
  <si>
    <t>4-9 Kg circa</t>
  </si>
  <si>
    <t>7-18 Kg circa</t>
  </si>
  <si>
    <t>11-25 Kg circa</t>
  </si>
  <si>
    <t>15-30 Kg circa</t>
  </si>
  <si>
    <t xml:space="preserve">pannolone a mutandina con sistema di fissaggio integrato a cintura </t>
  </si>
  <si>
    <t xml:space="preserve">pannolone a mutandina con sistema di fissaggio integrato a cintura ad elevata assorbenza </t>
  </si>
  <si>
    <t xml:space="preserve">pannolino a mutandina per bambini </t>
  </si>
  <si>
    <t>pannolino a mutandina per bambini</t>
  </si>
  <si>
    <t>pannolone sagomato (preferibilmente) traspirante (ad elevata assorbenza)</t>
  </si>
  <si>
    <t>CODICE EAN / PARAF</t>
  </si>
  <si>
    <t>N° PEZZI PER CONFEZIONE</t>
  </si>
  <si>
    <t>ALIQUOTA I.V.A.</t>
  </si>
  <si>
    <t>NOME COMMERCIALE
 (marca e modello)</t>
  </si>
  <si>
    <t>CODICE PRODOTTO</t>
  </si>
  <si>
    <t>QUANTITA' TRIENNALE
(a)</t>
  </si>
  <si>
    <t>IMPORTO TOTALE OFFERTO 
IVA esclusa
(axb)</t>
  </si>
  <si>
    <t>in lettere</t>
  </si>
  <si>
    <t>in cifre</t>
  </si>
  <si>
    <t xml:space="preserve">IMPORTO COMPLESSIVO OFFERTO
(IVA esclusa)
</t>
  </si>
  <si>
    <t>PREZZO UNITARIO  OFFERTO
IVA esclusa
(b)</t>
  </si>
  <si>
    <t>Euro _____________</t>
  </si>
  <si>
    <t>Euro ____________</t>
  </si>
  <si>
    <t>Euro _________</t>
  </si>
  <si>
    <r>
      <t xml:space="preserve">
</t>
    </r>
    <r>
      <rPr>
        <b/>
        <i/>
        <sz val="10"/>
        <color theme="0"/>
        <rFont val="Calibri"/>
        <family val="2"/>
      </rPr>
      <t>in cifre</t>
    </r>
    <r>
      <rPr>
        <b/>
        <sz val="10"/>
        <color theme="0"/>
        <rFont val="Calibri"/>
        <family val="2"/>
      </rPr>
      <t xml:space="preserve">
</t>
    </r>
  </si>
  <si>
    <t>IMPORTO UNITARIO A BASE D'ASTA 
IVA esclusa</t>
  </si>
  <si>
    <t>IMPORTO UNITARIO A BASE D'ASTA
 IVA esclusa</t>
  </si>
  <si>
    <t>fino a 2,5 kg circa</t>
  </si>
  <si>
    <t xml:space="preserve">pannolone sagomato traspirante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</si>
</sst>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_-;\-* #,##0.00_-;_-* \-??_-;_-@_-"/>
    <numFmt numFmtId="165" formatCode="&quot;€&quot;\ #,##0.0000"/>
    <numFmt numFmtId="166" formatCode="&quot;€&quot;\ #,##0.00"/>
    <numFmt numFmtId="167" formatCode="#,##0.000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indexed="10"/>
      <name val="Arial"/>
      <family val="2"/>
    </font>
    <font>
      <b/>
      <sz val="20"/>
      <name val="Calibri"/>
      <family val="2"/>
      <scheme val="minor"/>
    </font>
    <font>
      <sz val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</font>
    <font>
      <b/>
      <i/>
      <sz val="10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9003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44" fontId="2" fillId="0" borderId="0" applyFont="0" applyFill="0" applyBorder="0" applyAlignment="0" applyProtection="0"/>
    <xf numFmtId="164" fontId="2" fillId="0" borderId="0"/>
    <xf numFmtId="0" fontId="3" fillId="0" borderId="0"/>
    <xf numFmtId="0" fontId="2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Font="1"/>
    <xf numFmtId="0" fontId="4" fillId="0" borderId="1" xfId="1" applyFont="1" applyBorder="1" applyAlignment="1">
      <alignment horizontal="center" vertical="center"/>
    </xf>
    <xf numFmtId="0" fontId="5" fillId="0" borderId="1" xfId="9" applyFont="1" applyBorder="1" applyAlignment="1">
      <alignment vertical="center" wrapText="1"/>
    </xf>
    <xf numFmtId="0" fontId="4" fillId="0" borderId="1" xfId="9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0" xfId="0" applyFont="1" applyAlignment="1">
      <alignment horizontal="center"/>
    </xf>
    <xf numFmtId="0" fontId="5" fillId="0" borderId="1" xfId="9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14" applyNumberFormat="1" applyFont="1" applyFill="1" applyBorder="1" applyAlignment="1">
      <alignment horizontal="center" vertical="center"/>
    </xf>
    <xf numFmtId="0" fontId="5" fillId="0" borderId="1" xfId="9" applyFont="1" applyFill="1" applyBorder="1" applyAlignment="1">
      <alignment vertical="center" wrapText="1"/>
    </xf>
    <xf numFmtId="165" fontId="5" fillId="0" borderId="1" xfId="9" applyNumberFormat="1" applyFont="1" applyFill="1" applyBorder="1" applyAlignment="1" applyProtection="1">
      <alignment horizontal="center" vertical="center"/>
      <protection locked="0"/>
    </xf>
    <xf numFmtId="3" fontId="5" fillId="0" borderId="1" xfId="10" applyNumberFormat="1" applyFont="1" applyFill="1" applyBorder="1" applyAlignment="1" applyProtection="1">
      <alignment horizontal="center" vertical="center"/>
      <protection hidden="1"/>
    </xf>
    <xf numFmtId="166" fontId="0" fillId="0" borderId="1" xfId="0" applyNumberFormat="1" applyFont="1" applyBorder="1" applyAlignment="1" applyProtection="1">
      <alignment horizontal="center" vertical="center"/>
      <protection hidden="1"/>
    </xf>
    <xf numFmtId="3" fontId="5" fillId="0" borderId="1" xfId="10" applyNumberFormat="1" applyFont="1" applyFill="1" applyBorder="1" applyAlignment="1" applyProtection="1">
      <alignment horizontal="center" vertical="center"/>
      <protection locked="0"/>
    </xf>
    <xf numFmtId="0" fontId="5" fillId="0" borderId="1" xfId="1" applyFont="1" applyBorder="1" applyAlignment="1" applyProtection="1">
      <alignment horizontal="center" vertical="center"/>
      <protection locked="0"/>
    </xf>
    <xf numFmtId="0" fontId="5" fillId="0" borderId="1" xfId="1" applyFont="1" applyBorder="1" applyAlignment="1" applyProtection="1">
      <alignment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9" fontId="0" fillId="0" borderId="1" xfId="16" applyFont="1" applyBorder="1" applyAlignment="1" applyProtection="1">
      <alignment horizontal="center" vertical="center"/>
      <protection locked="0"/>
    </xf>
    <xf numFmtId="9" fontId="5" fillId="0" borderId="1" xfId="16" applyFont="1" applyFill="1" applyBorder="1" applyAlignment="1" applyProtection="1">
      <alignment horizontal="center" vertical="center"/>
      <protection locked="0"/>
    </xf>
    <xf numFmtId="165" fontId="5" fillId="0" borderId="1" xfId="12" applyNumberFormat="1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Protection="1"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4" fillId="0" borderId="1" xfId="1" applyFont="1" applyBorder="1" applyAlignment="1" applyProtection="1">
      <alignment horizontal="center" vertical="center"/>
    </xf>
    <xf numFmtId="0" fontId="5" fillId="0" borderId="1" xfId="9" applyFont="1" applyBorder="1" applyAlignment="1" applyProtection="1">
      <alignment vertical="center" wrapText="1"/>
    </xf>
    <xf numFmtId="0" fontId="5" fillId="0" borderId="1" xfId="9" applyFont="1" applyBorder="1" applyAlignment="1" applyProtection="1">
      <alignment horizontal="center" vertical="center" wrapText="1"/>
    </xf>
    <xf numFmtId="3" fontId="5" fillId="0" borderId="1" xfId="14" applyNumberFormat="1" applyFont="1" applyFill="1" applyBorder="1" applyAlignment="1" applyProtection="1">
      <alignment horizontal="center" vertical="center"/>
    </xf>
    <xf numFmtId="0" fontId="5" fillId="0" borderId="1" xfId="9" applyFont="1" applyFill="1" applyBorder="1" applyAlignment="1" applyProtection="1">
      <alignment vertical="center" wrapText="1"/>
    </xf>
    <xf numFmtId="0" fontId="4" fillId="0" borderId="1" xfId="9" applyFont="1" applyBorder="1" applyAlignment="1" applyProtection="1">
      <alignment horizontal="center" vertical="center"/>
    </xf>
    <xf numFmtId="166" fontId="6" fillId="0" borderId="1" xfId="0" applyNumberFormat="1" applyFont="1" applyBorder="1" applyAlignment="1" applyProtection="1">
      <alignment horizontal="center" vertical="center" wrapText="1"/>
      <protection hidden="1"/>
    </xf>
    <xf numFmtId="166" fontId="6" fillId="0" borderId="3" xfId="0" applyNumberFormat="1" applyFont="1" applyBorder="1" applyAlignment="1" applyProtection="1">
      <alignment horizontal="center" vertical="center" wrapText="1"/>
      <protection hidden="1"/>
    </xf>
    <xf numFmtId="0" fontId="0" fillId="0" borderId="1" xfId="0" applyBorder="1" applyProtection="1">
      <protection locked="0"/>
    </xf>
    <xf numFmtId="166" fontId="6" fillId="0" borderId="1" xfId="0" applyNumberFormat="1" applyFont="1" applyBorder="1" applyAlignment="1" applyProtection="1">
      <alignment vertical="center" wrapText="1"/>
      <protection locked="0"/>
    </xf>
    <xf numFmtId="10" fontId="9" fillId="0" borderId="1" xfId="14" applyNumberFormat="1" applyFont="1" applyFill="1" applyBorder="1" applyAlignment="1" applyProtection="1">
      <alignment horizontal="center" vertical="center"/>
      <protection locked="0"/>
    </xf>
    <xf numFmtId="166" fontId="6" fillId="0" borderId="1" xfId="0" applyNumberFormat="1" applyFont="1" applyBorder="1" applyAlignment="1" applyProtection="1">
      <alignment vertical="center"/>
      <protection locked="0"/>
    </xf>
    <xf numFmtId="165" fontId="9" fillId="0" borderId="1" xfId="14" applyNumberFormat="1" applyFont="1" applyFill="1" applyBorder="1" applyAlignment="1" applyProtection="1">
      <alignment horizontal="center" vertical="center"/>
      <protection locked="0"/>
    </xf>
    <xf numFmtId="166" fontId="9" fillId="0" borderId="1" xfId="14" applyNumberFormat="1" applyFont="1" applyFill="1" applyBorder="1" applyAlignment="1" applyProtection="1">
      <alignment horizontal="center" vertical="center"/>
      <protection hidden="1"/>
    </xf>
    <xf numFmtId="166" fontId="5" fillId="0" borderId="1" xfId="9" applyNumberFormat="1" applyFont="1" applyFill="1" applyBorder="1" applyAlignment="1" applyProtection="1">
      <alignment vertical="center"/>
      <protection locked="0"/>
    </xf>
    <xf numFmtId="0" fontId="6" fillId="0" borderId="0" xfId="0" applyFont="1"/>
    <xf numFmtId="165" fontId="6" fillId="0" borderId="1" xfId="0" applyNumberFormat="1" applyFont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protection locked="0"/>
    </xf>
    <xf numFmtId="166" fontId="6" fillId="0" borderId="1" xfId="0" applyNumberFormat="1" applyFont="1" applyBorder="1" applyAlignment="1" applyProtection="1">
      <alignment horizontal="center" vertical="center"/>
      <protection hidden="1"/>
    </xf>
    <xf numFmtId="49" fontId="5" fillId="0" borderId="1" xfId="14" applyNumberFormat="1" applyFont="1" applyFill="1" applyBorder="1" applyAlignment="1" applyProtection="1">
      <alignment horizontal="center" vertical="center"/>
      <protection locked="0"/>
    </xf>
    <xf numFmtId="166" fontId="5" fillId="0" borderId="1" xfId="0" applyNumberFormat="1" applyFont="1" applyBorder="1" applyAlignment="1" applyProtection="1">
      <alignment vertical="center"/>
      <protection locked="0"/>
    </xf>
    <xf numFmtId="3" fontId="9" fillId="0" borderId="1" xfId="14" applyNumberFormat="1" applyFont="1" applyFill="1" applyBorder="1" applyAlignment="1" applyProtection="1">
      <alignment horizontal="center" vertical="center"/>
      <protection locked="0"/>
    </xf>
    <xf numFmtId="167" fontId="13" fillId="3" borderId="1" xfId="0" applyNumberFormat="1" applyFont="1" applyFill="1" applyBorder="1" applyAlignment="1">
      <alignment horizontal="center" vertical="center" wrapText="1"/>
    </xf>
    <xf numFmtId="167" fontId="14" fillId="3" borderId="1" xfId="0" applyNumberFormat="1" applyFont="1" applyFill="1" applyBorder="1" applyAlignment="1">
      <alignment horizontal="center" vertical="center" wrapText="1"/>
    </xf>
    <xf numFmtId="167" fontId="13" fillId="3" borderId="1" xfId="0" applyNumberFormat="1" applyFont="1" applyFill="1" applyBorder="1" applyAlignment="1" applyProtection="1">
      <alignment horizontal="center" vertical="center" wrapText="1"/>
    </xf>
    <xf numFmtId="167" fontId="14" fillId="3" borderId="1" xfId="0" applyNumberFormat="1" applyFont="1" applyFill="1" applyBorder="1" applyAlignment="1" applyProtection="1">
      <alignment horizontal="center" vertical="center" wrapText="1"/>
    </xf>
    <xf numFmtId="167" fontId="14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5" fillId="0" borderId="1" xfId="10" applyNumberFormat="1" applyFont="1" applyFill="1" applyBorder="1" applyAlignment="1" applyProtection="1">
      <alignment horizontal="center" vertical="center"/>
    </xf>
    <xf numFmtId="165" fontId="5" fillId="0" borderId="1" xfId="14" applyNumberFormat="1" applyFont="1" applyFill="1" applyBorder="1" applyAlignment="1" applyProtection="1">
      <alignment horizontal="center" vertical="center"/>
    </xf>
    <xf numFmtId="165" fontId="5" fillId="0" borderId="1" xfId="14" applyNumberFormat="1" applyFont="1" applyFill="1" applyBorder="1" applyAlignment="1">
      <alignment horizontal="center" vertical="center"/>
    </xf>
    <xf numFmtId="165" fontId="5" fillId="0" borderId="1" xfId="12" applyNumberFormat="1" applyFont="1" applyFill="1" applyBorder="1" applyAlignment="1" applyProtection="1">
      <alignment horizontal="center" vertical="center"/>
      <protection locked="0"/>
    </xf>
    <xf numFmtId="3" fontId="6" fillId="0" borderId="6" xfId="14" applyNumberFormat="1" applyFont="1" applyFill="1" applyBorder="1" applyAlignment="1">
      <alignment horizontal="center" vertical="center"/>
    </xf>
    <xf numFmtId="3" fontId="6" fillId="0" borderId="1" xfId="14" applyNumberFormat="1" applyFont="1" applyFill="1" applyBorder="1" applyAlignment="1">
      <alignment horizontal="center" vertical="center"/>
    </xf>
    <xf numFmtId="165" fontId="5" fillId="0" borderId="3" xfId="9" applyNumberFormat="1" applyFont="1" applyFill="1" applyBorder="1" applyAlignment="1" applyProtection="1">
      <alignment horizontal="center" vertical="center"/>
      <protection locked="0"/>
    </xf>
    <xf numFmtId="167" fontId="13" fillId="3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Border="1" applyAlignment="1" applyProtection="1">
      <alignment horizontal="center" vertical="center"/>
      <protection hidden="1"/>
    </xf>
    <xf numFmtId="165" fontId="5" fillId="0" borderId="1" xfId="12" applyNumberFormat="1" applyFont="1" applyFill="1" applyBorder="1" applyAlignment="1" applyProtection="1">
      <alignment horizontal="center" vertical="center"/>
      <protection locked="0"/>
    </xf>
    <xf numFmtId="167" fontId="13" fillId="3" borderId="3" xfId="0" applyNumberFormat="1" applyFont="1" applyFill="1" applyBorder="1" applyAlignment="1" applyProtection="1">
      <alignment horizontal="center" vertical="center" wrapText="1"/>
    </xf>
    <xf numFmtId="167" fontId="13" fillId="3" borderId="2" xfId="0" applyNumberFormat="1" applyFont="1" applyFill="1" applyBorder="1" applyAlignment="1" applyProtection="1">
      <alignment horizontal="center" vertical="center" wrapText="1"/>
    </xf>
    <xf numFmtId="0" fontId="8" fillId="2" borderId="1" xfId="1" applyFont="1" applyFill="1" applyBorder="1" applyAlignment="1">
      <alignment horizontal="center" vertical="center"/>
    </xf>
    <xf numFmtId="165" fontId="4" fillId="0" borderId="4" xfId="12" applyNumberFormat="1" applyFont="1" applyFill="1" applyBorder="1" applyAlignment="1" applyProtection="1">
      <alignment horizontal="center" vertical="center"/>
      <protection locked="0"/>
    </xf>
    <xf numFmtId="165" fontId="4" fillId="0" borderId="5" xfId="12" applyNumberFormat="1" applyFont="1" applyFill="1" applyBorder="1" applyAlignment="1" applyProtection="1">
      <alignment horizontal="center" vertical="center"/>
      <protection locked="0"/>
    </xf>
    <xf numFmtId="167" fontId="13" fillId="3" borderId="1" xfId="0" applyNumberFormat="1" applyFont="1" applyFill="1" applyBorder="1" applyAlignment="1" applyProtection="1">
      <alignment horizontal="center" vertical="center" wrapText="1"/>
    </xf>
    <xf numFmtId="0" fontId="8" fillId="2" borderId="1" xfId="9" applyFont="1" applyFill="1" applyBorder="1" applyAlignment="1" applyProtection="1">
      <alignment horizontal="center" vertical="center"/>
    </xf>
    <xf numFmtId="167" fontId="13" fillId="3" borderId="1" xfId="0" applyNumberFormat="1" applyFont="1" applyFill="1" applyBorder="1" applyAlignment="1" applyProtection="1">
      <alignment horizontal="center" vertical="center" wrapText="1"/>
      <protection locked="0"/>
    </xf>
    <xf numFmtId="167" fontId="13" fillId="3" borderId="3" xfId="0" applyNumberFormat="1" applyFont="1" applyFill="1" applyBorder="1" applyAlignment="1">
      <alignment horizontal="center" vertical="center" wrapText="1"/>
    </xf>
    <xf numFmtId="167" fontId="13" fillId="3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/>
    </xf>
    <xf numFmtId="49" fontId="11" fillId="0" borderId="1" xfId="0" applyNumberFormat="1" applyFont="1" applyBorder="1" applyAlignment="1" applyProtection="1">
      <alignment horizontal="center" vertical="center"/>
      <protection locked="0"/>
    </xf>
    <xf numFmtId="167" fontId="13" fillId="3" borderId="3" xfId="0" applyNumberFormat="1" applyFont="1" applyFill="1" applyBorder="1" applyAlignment="1" applyProtection="1">
      <alignment horizontal="center" vertical="center" wrapText="1"/>
      <protection locked="0"/>
    </xf>
    <xf numFmtId="167" fontId="13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12" fillId="0" borderId="1" xfId="0" applyNumberFormat="1" applyFont="1" applyBorder="1" applyAlignment="1" applyProtection="1">
      <alignment horizontal="center" vertical="center"/>
      <protection hidden="1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center" vertical="center"/>
    </xf>
  </cellXfs>
  <cellStyles count="17">
    <cellStyle name="Euro" xfId="2"/>
    <cellStyle name="Excel Built-in Comma" xfId="3"/>
    <cellStyle name="Excel Built-in Hyperlink" xfId="4"/>
    <cellStyle name="Excel Built-in Normal" xfId="5"/>
    <cellStyle name="Migliaia 2" xfId="7"/>
    <cellStyle name="Migliaia 3" xfId="8"/>
    <cellStyle name="Migliaia 3 2" xfId="13"/>
    <cellStyle name="Migliaia 4" xfId="6"/>
    <cellStyle name="Normale" xfId="0" builtinId="0"/>
    <cellStyle name="Normale 2" xfId="9"/>
    <cellStyle name="Normale 3" xfId="1"/>
    <cellStyle name="Normale_Foglio1" xfId="12"/>
    <cellStyle name="Percentuale" xfId="16" builtinId="5"/>
    <cellStyle name="Percentuale 2" xfId="10"/>
    <cellStyle name="Percentuale 3" xfId="14"/>
    <cellStyle name="Valuta 2" xfId="11"/>
    <cellStyle name="Valuta 3" xfId="15"/>
  </cellStyles>
  <dxfs count="0"/>
  <tableStyles count="0" defaultTableStyle="TableStyleMedium2" defaultPivotStyle="PivotStyleLight16"/>
  <colors>
    <mruColors>
      <color rgb="FF99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zoomScaleNormal="100" workbookViewId="0">
      <selection activeCell="L10" sqref="L10:M10"/>
    </sheetView>
  </sheetViews>
  <sheetFormatPr defaultRowHeight="15" x14ac:dyDescent="0.25"/>
  <cols>
    <col min="1" max="1" width="7.7109375" style="1" customWidth="1"/>
    <col min="2" max="2" width="7.28515625" style="1" customWidth="1"/>
    <col min="3" max="3" width="29.7109375" style="1" customWidth="1"/>
    <col min="4" max="4" width="16.7109375" style="7" customWidth="1"/>
    <col min="5" max="6" width="16.7109375" style="1" customWidth="1"/>
    <col min="7" max="8" width="26.7109375" style="1" customWidth="1"/>
    <col min="9" max="9" width="26.7109375" style="5" customWidth="1"/>
    <col min="10" max="13" width="21.7109375" style="1" customWidth="1"/>
    <col min="14" max="14" width="20.7109375" style="1" customWidth="1"/>
    <col min="15" max="15" width="20.7109375" style="5" customWidth="1"/>
    <col min="16" max="16" width="9.140625" style="1"/>
    <col min="17" max="18" width="14" style="1" customWidth="1"/>
    <col min="19" max="19" width="11.5703125" style="1" customWidth="1"/>
    <col min="20" max="20" width="12.5703125" style="1" customWidth="1"/>
    <col min="21" max="21" width="16.140625" style="1" customWidth="1"/>
    <col min="22" max="16384" width="9.140625" style="1"/>
  </cols>
  <sheetData>
    <row r="1" spans="1:15" ht="41.25" customHeight="1" x14ac:dyDescent="0.25">
      <c r="A1" s="62" t="s">
        <v>0</v>
      </c>
      <c r="B1" s="62" t="s">
        <v>6</v>
      </c>
      <c r="C1" s="62" t="s">
        <v>1</v>
      </c>
      <c r="D1" s="62" t="s">
        <v>2</v>
      </c>
      <c r="E1" s="62" t="s">
        <v>77</v>
      </c>
      <c r="F1" s="65" t="s">
        <v>88</v>
      </c>
      <c r="G1" s="62" t="s">
        <v>75</v>
      </c>
      <c r="H1" s="62" t="s">
        <v>76</v>
      </c>
      <c r="I1" s="62" t="s">
        <v>72</v>
      </c>
      <c r="J1" s="62" t="s">
        <v>82</v>
      </c>
      <c r="K1" s="62"/>
      <c r="L1" s="62" t="s">
        <v>78</v>
      </c>
      <c r="M1" s="62"/>
      <c r="N1" s="62" t="s">
        <v>74</v>
      </c>
      <c r="O1" s="62" t="s">
        <v>73</v>
      </c>
    </row>
    <row r="2" spans="1:15" ht="22.5" customHeight="1" x14ac:dyDescent="0.25">
      <c r="A2" s="62"/>
      <c r="B2" s="62"/>
      <c r="C2" s="62"/>
      <c r="D2" s="62"/>
      <c r="E2" s="62"/>
      <c r="F2" s="66"/>
      <c r="G2" s="62"/>
      <c r="H2" s="62"/>
      <c r="I2" s="62"/>
      <c r="J2" s="50" t="s">
        <v>86</v>
      </c>
      <c r="K2" s="51" t="s">
        <v>79</v>
      </c>
      <c r="L2" s="50" t="s">
        <v>86</v>
      </c>
      <c r="M2" s="51" t="s">
        <v>79</v>
      </c>
      <c r="N2" s="62"/>
      <c r="O2" s="62"/>
    </row>
    <row r="3" spans="1:15" ht="25.5" customHeight="1" x14ac:dyDescent="0.25">
      <c r="A3" s="67">
        <v>1</v>
      </c>
      <c r="B3" s="2" t="s">
        <v>7</v>
      </c>
      <c r="C3" s="17" t="s">
        <v>3</v>
      </c>
      <c r="D3" s="18" t="s">
        <v>58</v>
      </c>
      <c r="E3" s="13">
        <v>67485000</v>
      </c>
      <c r="F3" s="55">
        <v>0.2737</v>
      </c>
      <c r="G3" s="15"/>
      <c r="H3" s="15"/>
      <c r="I3" s="16"/>
      <c r="J3" s="21"/>
      <c r="K3" s="21" t="s">
        <v>83</v>
      </c>
      <c r="L3" s="14">
        <f>ROUND(E3*J3,2)</f>
        <v>0</v>
      </c>
      <c r="M3" s="21" t="s">
        <v>83</v>
      </c>
      <c r="N3" s="19"/>
      <c r="O3" s="16"/>
    </row>
    <row r="4" spans="1:15" ht="25.5" customHeight="1" x14ac:dyDescent="0.25">
      <c r="A4" s="67"/>
      <c r="B4" s="2" t="s">
        <v>8</v>
      </c>
      <c r="C4" s="17" t="s">
        <v>3</v>
      </c>
      <c r="D4" s="18" t="s">
        <v>18</v>
      </c>
      <c r="E4" s="13">
        <v>30221400</v>
      </c>
      <c r="F4" s="55">
        <v>0.22670000000000001</v>
      </c>
      <c r="G4" s="15"/>
      <c r="H4" s="15"/>
      <c r="I4" s="16"/>
      <c r="J4" s="21"/>
      <c r="K4" s="21" t="s">
        <v>83</v>
      </c>
      <c r="L4" s="14">
        <f t="shared" ref="L4:L9" si="0">ROUND(E4*J4,2)</f>
        <v>0</v>
      </c>
      <c r="M4" s="21" t="s">
        <v>83</v>
      </c>
      <c r="N4" s="19"/>
      <c r="O4" s="16"/>
    </row>
    <row r="5" spans="1:15" ht="25.5" customHeight="1" x14ac:dyDescent="0.25">
      <c r="A5" s="67"/>
      <c r="B5" s="2" t="s">
        <v>9</v>
      </c>
      <c r="C5" s="17" t="s">
        <v>3</v>
      </c>
      <c r="D5" s="18" t="s">
        <v>60</v>
      </c>
      <c r="E5" s="13">
        <v>3653100</v>
      </c>
      <c r="F5" s="55">
        <v>0.1913</v>
      </c>
      <c r="G5" s="15"/>
      <c r="H5" s="15"/>
      <c r="I5" s="16"/>
      <c r="J5" s="21"/>
      <c r="K5" s="21" t="s">
        <v>83</v>
      </c>
      <c r="L5" s="14">
        <f t="shared" si="0"/>
        <v>0</v>
      </c>
      <c r="M5" s="21" t="s">
        <v>83</v>
      </c>
      <c r="N5" s="19"/>
      <c r="O5" s="16"/>
    </row>
    <row r="6" spans="1:15" ht="25.5" customHeight="1" x14ac:dyDescent="0.25">
      <c r="A6" s="67"/>
      <c r="B6" s="2" t="s">
        <v>10</v>
      </c>
      <c r="C6" s="17" t="s">
        <v>4</v>
      </c>
      <c r="D6" s="18" t="s">
        <v>58</v>
      </c>
      <c r="E6" s="13">
        <v>6441600</v>
      </c>
      <c r="F6" s="55">
        <v>0.31790000000000002</v>
      </c>
      <c r="G6" s="15"/>
      <c r="H6" s="15"/>
      <c r="I6" s="16"/>
      <c r="J6" s="21"/>
      <c r="K6" s="21" t="s">
        <v>83</v>
      </c>
      <c r="L6" s="14">
        <f t="shared" si="0"/>
        <v>0</v>
      </c>
      <c r="M6" s="21" t="s">
        <v>83</v>
      </c>
      <c r="N6" s="19"/>
      <c r="O6" s="16"/>
    </row>
    <row r="7" spans="1:15" ht="25.5" customHeight="1" x14ac:dyDescent="0.25">
      <c r="A7" s="67"/>
      <c r="B7" s="2" t="s">
        <v>11</v>
      </c>
      <c r="C7" s="17" t="s">
        <v>4</v>
      </c>
      <c r="D7" s="18" t="s">
        <v>18</v>
      </c>
      <c r="E7" s="13">
        <v>1966200</v>
      </c>
      <c r="F7" s="55">
        <v>0.2424</v>
      </c>
      <c r="G7" s="15"/>
      <c r="H7" s="15"/>
      <c r="I7" s="16"/>
      <c r="J7" s="21"/>
      <c r="K7" s="21" t="s">
        <v>83</v>
      </c>
      <c r="L7" s="14">
        <f t="shared" si="0"/>
        <v>0</v>
      </c>
      <c r="M7" s="21" t="s">
        <v>83</v>
      </c>
      <c r="N7" s="19"/>
      <c r="O7" s="16"/>
    </row>
    <row r="8" spans="1:15" ht="25.5" customHeight="1" x14ac:dyDescent="0.25">
      <c r="A8" s="67"/>
      <c r="B8" s="2" t="s">
        <v>12</v>
      </c>
      <c r="C8" s="17" t="s">
        <v>5</v>
      </c>
      <c r="D8" s="18" t="s">
        <v>58</v>
      </c>
      <c r="E8" s="13">
        <v>5068200</v>
      </c>
      <c r="F8" s="55">
        <v>0.36459999999999998</v>
      </c>
      <c r="G8" s="15"/>
      <c r="H8" s="15"/>
      <c r="I8" s="16"/>
      <c r="J8" s="21"/>
      <c r="K8" s="21" t="s">
        <v>83</v>
      </c>
      <c r="L8" s="14">
        <f t="shared" si="0"/>
        <v>0</v>
      </c>
      <c r="M8" s="21" t="s">
        <v>83</v>
      </c>
      <c r="N8" s="19"/>
      <c r="O8" s="16"/>
    </row>
    <row r="9" spans="1:15" ht="25.5" customHeight="1" x14ac:dyDescent="0.25">
      <c r="A9" s="67"/>
      <c r="B9" s="2" t="s">
        <v>13</v>
      </c>
      <c r="C9" s="17" t="s">
        <v>5</v>
      </c>
      <c r="D9" s="18" t="s">
        <v>18</v>
      </c>
      <c r="E9" s="13">
        <v>946200</v>
      </c>
      <c r="F9" s="55">
        <v>0.30940000000000001</v>
      </c>
      <c r="G9" s="15"/>
      <c r="H9" s="15"/>
      <c r="I9" s="16"/>
      <c r="J9" s="21"/>
      <c r="K9" s="21" t="s">
        <v>83</v>
      </c>
      <c r="L9" s="14">
        <f t="shared" si="0"/>
        <v>0</v>
      </c>
      <c r="M9" s="21" t="s">
        <v>83</v>
      </c>
      <c r="N9" s="20"/>
      <c r="O9" s="16"/>
    </row>
    <row r="10" spans="1:15" ht="30.75" customHeight="1" x14ac:dyDescent="0.25">
      <c r="J10" s="62" t="s">
        <v>81</v>
      </c>
      <c r="K10" s="51" t="s">
        <v>80</v>
      </c>
      <c r="L10" s="63">
        <f>ROUND(SUM(L3:L9),2)</f>
        <v>0</v>
      </c>
      <c r="M10" s="63"/>
    </row>
    <row r="11" spans="1:15" ht="27.75" customHeight="1" x14ac:dyDescent="0.25">
      <c r="J11" s="62"/>
      <c r="K11" s="51" t="s">
        <v>79</v>
      </c>
      <c r="L11" s="64" t="s">
        <v>83</v>
      </c>
      <c r="M11" s="64"/>
    </row>
  </sheetData>
  <sheetProtection password="D277" sheet="1" objects="1" scenarios="1"/>
  <mergeCells count="17">
    <mergeCell ref="A3:A9"/>
    <mergeCell ref="L1:M1"/>
    <mergeCell ref="J1:K1"/>
    <mergeCell ref="J10:J11"/>
    <mergeCell ref="D1:D2"/>
    <mergeCell ref="E1:E2"/>
    <mergeCell ref="G1:G2"/>
    <mergeCell ref="H1:H2"/>
    <mergeCell ref="I1:I2"/>
    <mergeCell ref="A1:A2"/>
    <mergeCell ref="B1:B2"/>
    <mergeCell ref="N1:N2"/>
    <mergeCell ref="O1:O2"/>
    <mergeCell ref="C1:C2"/>
    <mergeCell ref="L10:M10"/>
    <mergeCell ref="L11:M11"/>
    <mergeCell ref="F1:F2"/>
  </mergeCells>
  <printOptions horizontalCentered="1" verticalCentered="1"/>
  <pageMargins left="0.11811023622047245" right="0.11811023622047245" top="0.55118110236220474" bottom="0.35433070866141736" header="0.31496062992125984" footer="0.31496062992125984"/>
  <pageSetup paperSize="8" scale="65" fitToHeight="0" orientation="landscape" r:id="rId1"/>
  <headerFooter>
    <oddHeader>&amp;CS.C.R. Piemonte S.p.A. Società di Committenza Regione Piemonte</oddHeader>
    <oddFooter>&amp;C&amp;A
Tabella offerta economica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Normal="100" workbookViewId="0">
      <selection activeCell="G10" sqref="G10"/>
    </sheetView>
  </sheetViews>
  <sheetFormatPr defaultRowHeight="15" x14ac:dyDescent="0.25"/>
  <cols>
    <col min="1" max="1" width="7.7109375" style="1" customWidth="1"/>
    <col min="2" max="2" width="7.28515625" style="1" customWidth="1"/>
    <col min="3" max="3" width="29.7109375" style="1" customWidth="1"/>
    <col min="4" max="4" width="16.7109375" style="7" customWidth="1"/>
    <col min="5" max="6" width="16.7109375" style="1" customWidth="1"/>
    <col min="7" max="8" width="26.7109375" style="1" customWidth="1"/>
    <col min="9" max="9" width="26.7109375" style="5" customWidth="1"/>
    <col min="10" max="13" width="21.7109375" style="1" customWidth="1"/>
    <col min="14" max="15" width="20.7109375" style="1" customWidth="1"/>
    <col min="16" max="17" width="14" style="1" customWidth="1"/>
    <col min="18" max="18" width="11.5703125" style="1" customWidth="1"/>
    <col min="19" max="19" width="12.5703125" style="1" customWidth="1"/>
    <col min="20" max="20" width="16.140625" style="1" customWidth="1"/>
    <col min="21" max="16384" width="9.140625" style="1"/>
  </cols>
  <sheetData>
    <row r="1" spans="1:15" ht="37.5" customHeight="1" x14ac:dyDescent="0.25">
      <c r="A1" s="72" t="s">
        <v>0</v>
      </c>
      <c r="B1" s="70" t="s">
        <v>6</v>
      </c>
      <c r="C1" s="70" t="s">
        <v>1</v>
      </c>
      <c r="D1" s="70" t="s">
        <v>2</v>
      </c>
      <c r="E1" s="70" t="s">
        <v>77</v>
      </c>
      <c r="F1" s="73" t="s">
        <v>87</v>
      </c>
      <c r="G1" s="70" t="s">
        <v>75</v>
      </c>
      <c r="H1" s="70" t="s">
        <v>76</v>
      </c>
      <c r="I1" s="70" t="s">
        <v>72</v>
      </c>
      <c r="J1" s="70" t="s">
        <v>82</v>
      </c>
      <c r="K1" s="70"/>
      <c r="L1" s="70" t="s">
        <v>78</v>
      </c>
      <c r="M1" s="70"/>
      <c r="N1" s="70" t="s">
        <v>74</v>
      </c>
      <c r="O1" s="70" t="s">
        <v>73</v>
      </c>
    </row>
    <row r="2" spans="1:15" ht="20.25" customHeight="1" x14ac:dyDescent="0.25">
      <c r="A2" s="72"/>
      <c r="B2" s="70"/>
      <c r="C2" s="70"/>
      <c r="D2" s="70"/>
      <c r="E2" s="70"/>
      <c r="F2" s="74"/>
      <c r="G2" s="70"/>
      <c r="H2" s="70"/>
      <c r="I2" s="70"/>
      <c r="J2" s="52" t="s">
        <v>86</v>
      </c>
      <c r="K2" s="53" t="s">
        <v>79</v>
      </c>
      <c r="L2" s="52" t="s">
        <v>86</v>
      </c>
      <c r="M2" s="53" t="s">
        <v>79</v>
      </c>
      <c r="N2" s="70"/>
      <c r="O2" s="70"/>
    </row>
    <row r="3" spans="1:15" ht="39.950000000000003" customHeight="1" x14ac:dyDescent="0.25">
      <c r="A3" s="71">
        <v>2</v>
      </c>
      <c r="B3" s="27" t="s">
        <v>7</v>
      </c>
      <c r="C3" s="28" t="s">
        <v>15</v>
      </c>
      <c r="D3" s="29" t="s">
        <v>58</v>
      </c>
      <c r="E3" s="30">
        <v>18783000</v>
      </c>
      <c r="F3" s="56">
        <v>0.24809999999999999</v>
      </c>
      <c r="G3" s="15"/>
      <c r="H3" s="15"/>
      <c r="I3" s="15"/>
      <c r="J3" s="12"/>
      <c r="K3" s="58" t="s">
        <v>83</v>
      </c>
      <c r="L3" s="33">
        <f>ROUND(E3*J3,2)</f>
        <v>0</v>
      </c>
      <c r="M3" s="21" t="s">
        <v>83</v>
      </c>
      <c r="N3" s="22"/>
      <c r="O3" s="22"/>
    </row>
    <row r="4" spans="1:15" ht="39.950000000000003" customHeight="1" x14ac:dyDescent="0.25">
      <c r="A4" s="71"/>
      <c r="B4" s="27" t="s">
        <v>8</v>
      </c>
      <c r="C4" s="28" t="s">
        <v>15</v>
      </c>
      <c r="D4" s="29" t="s">
        <v>18</v>
      </c>
      <c r="E4" s="30">
        <v>11796300</v>
      </c>
      <c r="F4" s="56">
        <v>0.21809999999999999</v>
      </c>
      <c r="G4" s="15"/>
      <c r="H4" s="15"/>
      <c r="I4" s="15"/>
      <c r="J4" s="12"/>
      <c r="K4" s="58" t="s">
        <v>83</v>
      </c>
      <c r="L4" s="33">
        <f>ROUND(E4*J4,2)</f>
        <v>0</v>
      </c>
      <c r="M4" s="21" t="s">
        <v>83</v>
      </c>
      <c r="N4" s="22"/>
      <c r="O4" s="22"/>
    </row>
    <row r="5" spans="1:15" ht="39.950000000000003" customHeight="1" x14ac:dyDescent="0.25">
      <c r="A5" s="71"/>
      <c r="B5" s="27" t="s">
        <v>9</v>
      </c>
      <c r="C5" s="28" t="s">
        <v>15</v>
      </c>
      <c r="D5" s="29" t="s">
        <v>60</v>
      </c>
      <c r="E5" s="30">
        <v>11602800</v>
      </c>
      <c r="F5" s="56">
        <v>0.20699999999999999</v>
      </c>
      <c r="G5" s="15"/>
      <c r="H5" s="15"/>
      <c r="I5" s="15"/>
      <c r="J5" s="12"/>
      <c r="K5" s="58" t="s">
        <v>83</v>
      </c>
      <c r="L5" s="33">
        <f>ROUND(E5*J5,2)</f>
        <v>0</v>
      </c>
      <c r="M5" s="21" t="s">
        <v>83</v>
      </c>
      <c r="N5" s="22"/>
      <c r="O5" s="22"/>
    </row>
    <row r="6" spans="1:15" ht="39.950000000000003" customHeight="1" x14ac:dyDescent="0.25">
      <c r="A6" s="71"/>
      <c r="B6" s="27" t="s">
        <v>10</v>
      </c>
      <c r="C6" s="31" t="s">
        <v>71</v>
      </c>
      <c r="D6" s="29" t="s">
        <v>58</v>
      </c>
      <c r="E6" s="30">
        <v>4522500</v>
      </c>
      <c r="F6" s="56">
        <v>0.33029999999999998</v>
      </c>
      <c r="G6" s="15"/>
      <c r="H6" s="15"/>
      <c r="I6" s="15"/>
      <c r="J6" s="12"/>
      <c r="K6" s="58" t="s">
        <v>83</v>
      </c>
      <c r="L6" s="33">
        <f t="shared" ref="L6:L17" si="0">ROUND(E6*J6,2)</f>
        <v>0</v>
      </c>
      <c r="M6" s="21" t="s">
        <v>83</v>
      </c>
      <c r="N6" s="22"/>
      <c r="O6" s="22"/>
    </row>
    <row r="7" spans="1:15" ht="39.950000000000003" customHeight="1" x14ac:dyDescent="0.25">
      <c r="A7" s="71"/>
      <c r="B7" s="27" t="s">
        <v>11</v>
      </c>
      <c r="C7" s="31" t="s">
        <v>90</v>
      </c>
      <c r="D7" s="29" t="s">
        <v>18</v>
      </c>
      <c r="E7" s="30">
        <v>1846800</v>
      </c>
      <c r="F7" s="56">
        <v>0.29349999999999998</v>
      </c>
      <c r="G7" s="15"/>
      <c r="H7" s="15"/>
      <c r="I7" s="16"/>
      <c r="J7" s="12"/>
      <c r="K7" s="58" t="s">
        <v>83</v>
      </c>
      <c r="L7" s="33">
        <f t="shared" si="0"/>
        <v>0</v>
      </c>
      <c r="M7" s="21" t="s">
        <v>83</v>
      </c>
      <c r="N7" s="22"/>
      <c r="O7" s="22"/>
    </row>
    <row r="8" spans="1:15" ht="39.950000000000003" customHeight="1" x14ac:dyDescent="0.25">
      <c r="A8" s="71"/>
      <c r="B8" s="27" t="s">
        <v>12</v>
      </c>
      <c r="C8" s="31" t="s">
        <v>90</v>
      </c>
      <c r="D8" s="29" t="s">
        <v>60</v>
      </c>
      <c r="E8" s="30">
        <v>869700</v>
      </c>
      <c r="F8" s="56">
        <v>0.20899999999999999</v>
      </c>
      <c r="G8" s="15"/>
      <c r="H8" s="15"/>
      <c r="I8" s="16"/>
      <c r="J8" s="12"/>
      <c r="K8" s="58" t="s">
        <v>83</v>
      </c>
      <c r="L8" s="33">
        <f t="shared" si="0"/>
        <v>0</v>
      </c>
      <c r="M8" s="21" t="s">
        <v>83</v>
      </c>
      <c r="N8" s="22"/>
      <c r="O8" s="22"/>
    </row>
    <row r="9" spans="1:15" ht="39.950000000000003" customHeight="1" x14ac:dyDescent="0.25">
      <c r="A9" s="71"/>
      <c r="B9" s="27" t="s">
        <v>13</v>
      </c>
      <c r="C9" s="28" t="s">
        <v>20</v>
      </c>
      <c r="D9" s="29" t="s">
        <v>17</v>
      </c>
      <c r="E9" s="30">
        <v>20079000</v>
      </c>
      <c r="F9" s="56">
        <v>9.7500000000000003E-2</v>
      </c>
      <c r="G9" s="15"/>
      <c r="H9" s="15"/>
      <c r="I9" s="16"/>
      <c r="J9" s="12"/>
      <c r="K9" s="58" t="s">
        <v>83</v>
      </c>
      <c r="L9" s="33">
        <f t="shared" si="0"/>
        <v>0</v>
      </c>
      <c r="M9" s="21" t="s">
        <v>83</v>
      </c>
      <c r="N9" s="22"/>
      <c r="O9" s="22"/>
    </row>
    <row r="10" spans="1:15" ht="39.950000000000003" customHeight="1" x14ac:dyDescent="0.25">
      <c r="A10" s="71"/>
      <c r="B10" s="32" t="s">
        <v>22</v>
      </c>
      <c r="C10" s="28" t="s">
        <v>20</v>
      </c>
      <c r="D10" s="29" t="s">
        <v>18</v>
      </c>
      <c r="E10" s="30">
        <v>13324200</v>
      </c>
      <c r="F10" s="56">
        <v>9.6500000000000002E-2</v>
      </c>
      <c r="G10" s="15"/>
      <c r="H10" s="15"/>
      <c r="I10" s="16"/>
      <c r="J10" s="12"/>
      <c r="K10" s="58" t="s">
        <v>83</v>
      </c>
      <c r="L10" s="33">
        <f t="shared" si="0"/>
        <v>0</v>
      </c>
      <c r="M10" s="21" t="s">
        <v>83</v>
      </c>
      <c r="N10" s="22"/>
      <c r="O10" s="22"/>
    </row>
    <row r="11" spans="1:15" ht="39.950000000000003" customHeight="1" x14ac:dyDescent="0.25">
      <c r="A11" s="71"/>
      <c r="B11" s="32" t="s">
        <v>23</v>
      </c>
      <c r="C11" s="28" t="s">
        <v>20</v>
      </c>
      <c r="D11" s="29" t="s">
        <v>19</v>
      </c>
      <c r="E11" s="30">
        <v>8499300</v>
      </c>
      <c r="F11" s="56">
        <v>9.4E-2</v>
      </c>
      <c r="G11" s="22"/>
      <c r="H11" s="22"/>
      <c r="I11" s="23"/>
      <c r="J11" s="12"/>
      <c r="K11" s="58" t="s">
        <v>83</v>
      </c>
      <c r="L11" s="33">
        <f t="shared" si="0"/>
        <v>0</v>
      </c>
      <c r="M11" s="21" t="s">
        <v>83</v>
      </c>
      <c r="N11" s="22"/>
      <c r="O11" s="22"/>
    </row>
    <row r="12" spans="1:15" ht="39.950000000000003" customHeight="1" x14ac:dyDescent="0.25">
      <c r="A12" s="71"/>
      <c r="B12" s="32" t="s">
        <v>24</v>
      </c>
      <c r="C12" s="28" t="s">
        <v>21</v>
      </c>
      <c r="D12" s="29" t="s">
        <v>18</v>
      </c>
      <c r="E12" s="30">
        <v>4382100</v>
      </c>
      <c r="F12" s="56">
        <v>0.20039999999999999</v>
      </c>
      <c r="G12" s="22"/>
      <c r="H12" s="22"/>
      <c r="I12" s="23"/>
      <c r="J12" s="12"/>
      <c r="K12" s="58" t="s">
        <v>83</v>
      </c>
      <c r="L12" s="33">
        <f t="shared" si="0"/>
        <v>0</v>
      </c>
      <c r="M12" s="21" t="s">
        <v>83</v>
      </c>
      <c r="N12" s="22"/>
      <c r="O12" s="22"/>
    </row>
    <row r="13" spans="1:15" ht="39.950000000000003" customHeight="1" x14ac:dyDescent="0.25">
      <c r="A13" s="71"/>
      <c r="B13" s="32" t="s">
        <v>25</v>
      </c>
      <c r="C13" s="28" t="s">
        <v>21</v>
      </c>
      <c r="D13" s="29" t="s">
        <v>19</v>
      </c>
      <c r="E13" s="30">
        <v>1039800</v>
      </c>
      <c r="F13" s="56">
        <v>0.185</v>
      </c>
      <c r="G13" s="22"/>
      <c r="H13" s="22"/>
      <c r="I13" s="23"/>
      <c r="J13" s="12"/>
      <c r="K13" s="58" t="s">
        <v>83</v>
      </c>
      <c r="L13" s="33">
        <f t="shared" si="0"/>
        <v>0</v>
      </c>
      <c r="M13" s="21" t="s">
        <v>83</v>
      </c>
      <c r="N13" s="22"/>
      <c r="O13" s="22"/>
    </row>
    <row r="14" spans="1:15" ht="39.950000000000003" customHeight="1" x14ac:dyDescent="0.25">
      <c r="A14" s="71"/>
      <c r="B14" s="32" t="s">
        <v>26</v>
      </c>
      <c r="C14" s="28" t="s">
        <v>14</v>
      </c>
      <c r="D14" s="29" t="s">
        <v>59</v>
      </c>
      <c r="E14" s="30">
        <v>15168600</v>
      </c>
      <c r="F14" s="56">
        <v>0.1055</v>
      </c>
      <c r="G14" s="22"/>
      <c r="H14" s="22"/>
      <c r="I14" s="23"/>
      <c r="J14" s="12"/>
      <c r="K14" s="58" t="s">
        <v>83</v>
      </c>
      <c r="L14" s="33">
        <f t="shared" si="0"/>
        <v>0</v>
      </c>
      <c r="M14" s="21" t="s">
        <v>83</v>
      </c>
      <c r="N14" s="22"/>
      <c r="O14" s="22"/>
    </row>
    <row r="15" spans="1:15" ht="39.950000000000003" customHeight="1" x14ac:dyDescent="0.25">
      <c r="A15" s="71"/>
      <c r="B15" s="32" t="s">
        <v>27</v>
      </c>
      <c r="C15" s="28" t="s">
        <v>16</v>
      </c>
      <c r="D15" s="29" t="s">
        <v>58</v>
      </c>
      <c r="E15" s="30">
        <v>685500</v>
      </c>
      <c r="F15" s="56">
        <v>0.3841</v>
      </c>
      <c r="G15" s="22"/>
      <c r="H15" s="22"/>
      <c r="I15" s="23"/>
      <c r="J15" s="12"/>
      <c r="K15" s="58" t="s">
        <v>83</v>
      </c>
      <c r="L15" s="33">
        <f t="shared" si="0"/>
        <v>0</v>
      </c>
      <c r="M15" s="21" t="s">
        <v>83</v>
      </c>
      <c r="N15" s="22"/>
      <c r="O15" s="22"/>
    </row>
    <row r="16" spans="1:15" ht="39.950000000000003" customHeight="1" x14ac:dyDescent="0.25">
      <c r="A16" s="71"/>
      <c r="B16" s="32" t="s">
        <v>28</v>
      </c>
      <c r="C16" s="28" t="s">
        <v>16</v>
      </c>
      <c r="D16" s="29" t="s">
        <v>18</v>
      </c>
      <c r="E16" s="30">
        <v>268200</v>
      </c>
      <c r="F16" s="56">
        <v>0.37980000000000003</v>
      </c>
      <c r="G16" s="22"/>
      <c r="H16" s="22"/>
      <c r="I16" s="23"/>
      <c r="J16" s="12"/>
      <c r="K16" s="58" t="s">
        <v>83</v>
      </c>
      <c r="L16" s="33">
        <f t="shared" si="0"/>
        <v>0</v>
      </c>
      <c r="M16" s="21" t="s">
        <v>83</v>
      </c>
      <c r="N16" s="22"/>
      <c r="O16" s="22"/>
    </row>
    <row r="17" spans="1:15" ht="39.950000000000003" customHeight="1" x14ac:dyDescent="0.25">
      <c r="A17" s="71"/>
      <c r="B17" s="32" t="s">
        <v>29</v>
      </c>
      <c r="C17" s="28" t="s">
        <v>16</v>
      </c>
      <c r="D17" s="29" t="s">
        <v>60</v>
      </c>
      <c r="E17" s="30">
        <v>31500</v>
      </c>
      <c r="F17" s="56">
        <v>0.374</v>
      </c>
      <c r="G17" s="22"/>
      <c r="H17" s="22"/>
      <c r="I17" s="23"/>
      <c r="J17" s="61"/>
      <c r="K17" s="58" t="s">
        <v>83</v>
      </c>
      <c r="L17" s="34">
        <f t="shared" si="0"/>
        <v>0</v>
      </c>
      <c r="M17" s="21" t="s">
        <v>83</v>
      </c>
      <c r="N17" s="22"/>
      <c r="O17" s="22"/>
    </row>
    <row r="18" spans="1:15" ht="28.5" customHeight="1" x14ac:dyDescent="0.25">
      <c r="A18" s="24"/>
      <c r="B18" s="24"/>
      <c r="C18" s="24"/>
      <c r="D18" s="25"/>
      <c r="E18" s="24"/>
      <c r="F18" s="24"/>
      <c r="G18" s="24"/>
      <c r="H18" s="24"/>
      <c r="I18" s="26"/>
      <c r="J18" s="65" t="s">
        <v>81</v>
      </c>
      <c r="K18" s="53" t="s">
        <v>80</v>
      </c>
      <c r="L18" s="63">
        <f>ROUND(SUM(L3:L17),2)</f>
        <v>0</v>
      </c>
      <c r="M18" s="63"/>
      <c r="N18" s="24"/>
      <c r="O18" s="24"/>
    </row>
    <row r="19" spans="1:15" ht="28.5" customHeight="1" x14ac:dyDescent="0.25">
      <c r="A19" s="24"/>
      <c r="B19" s="24"/>
      <c r="C19" s="24"/>
      <c r="D19" s="25"/>
      <c r="E19" s="24"/>
      <c r="F19" s="24"/>
      <c r="G19" s="24"/>
      <c r="H19" s="24"/>
      <c r="I19" s="26"/>
      <c r="J19" s="66"/>
      <c r="K19" s="53" t="s">
        <v>79</v>
      </c>
      <c r="L19" s="68" t="s">
        <v>83</v>
      </c>
      <c r="M19" s="69"/>
      <c r="N19" s="24"/>
      <c r="O19" s="24"/>
    </row>
  </sheetData>
  <sheetProtection password="D277" sheet="1" objects="1" scenarios="1"/>
  <mergeCells count="17">
    <mergeCell ref="J18:J19"/>
    <mergeCell ref="I1:I2"/>
    <mergeCell ref="H1:H2"/>
    <mergeCell ref="A3:A17"/>
    <mergeCell ref="J1:K1"/>
    <mergeCell ref="G1:G2"/>
    <mergeCell ref="E1:E2"/>
    <mergeCell ref="D1:D2"/>
    <mergeCell ref="C1:C2"/>
    <mergeCell ref="B1:B2"/>
    <mergeCell ref="A1:A2"/>
    <mergeCell ref="F1:F2"/>
    <mergeCell ref="L18:M18"/>
    <mergeCell ref="L19:M19"/>
    <mergeCell ref="L1:M1"/>
    <mergeCell ref="N1:N2"/>
    <mergeCell ref="O1:O2"/>
  </mergeCells>
  <printOptions horizontalCentered="1" verticalCentered="1"/>
  <pageMargins left="0.11811023622047245" right="0.11811023622047245" top="0.55118110236220474" bottom="0.35433070866141736" header="0.31496062992125984" footer="0.31496062992125984"/>
  <pageSetup paperSize="8" scale="65" fitToHeight="0" orientation="landscape" r:id="rId1"/>
  <headerFooter>
    <oddHeader>&amp;CS.C.R. Piemonte S.p.A. Società di CommittenzaRegione Piemonte</oddHeader>
    <oddFooter>&amp;C&amp;A
Tabella offerta economica</oddFooter>
  </headerFooter>
  <ignoredErrors>
    <ignoredError sqref="L4 L6:L1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opLeftCell="D1" zoomScaleNormal="100" workbookViewId="0">
      <selection activeCell="L7" sqref="L7:M7"/>
    </sheetView>
  </sheetViews>
  <sheetFormatPr defaultRowHeight="15" x14ac:dyDescent="0.25"/>
  <cols>
    <col min="1" max="1" width="7.7109375" customWidth="1"/>
    <col min="2" max="2" width="7.28515625" customWidth="1"/>
    <col min="3" max="3" width="29.7109375" customWidth="1"/>
    <col min="4" max="6" width="16.7109375" customWidth="1"/>
    <col min="7" max="9" width="26.7109375" customWidth="1"/>
    <col min="10" max="13" width="21.7109375" customWidth="1"/>
    <col min="14" max="15" width="20.7109375" customWidth="1"/>
  </cols>
  <sheetData>
    <row r="1" spans="1:15" ht="45" customHeight="1" x14ac:dyDescent="0.25">
      <c r="A1" s="70" t="s">
        <v>0</v>
      </c>
      <c r="B1" s="70" t="s">
        <v>6</v>
      </c>
      <c r="C1" s="70" t="s">
        <v>1</v>
      </c>
      <c r="D1" s="70" t="s">
        <v>2</v>
      </c>
      <c r="E1" s="70" t="s">
        <v>77</v>
      </c>
      <c r="F1" s="73" t="s">
        <v>87</v>
      </c>
      <c r="G1" s="70" t="s">
        <v>75</v>
      </c>
      <c r="H1" s="70" t="s">
        <v>76</v>
      </c>
      <c r="I1" s="70" t="s">
        <v>72</v>
      </c>
      <c r="J1" s="70" t="s">
        <v>82</v>
      </c>
      <c r="K1" s="70"/>
      <c r="L1" s="70" t="s">
        <v>78</v>
      </c>
      <c r="M1" s="70"/>
      <c r="N1" s="70" t="s">
        <v>74</v>
      </c>
      <c r="O1" s="70" t="s">
        <v>73</v>
      </c>
    </row>
    <row r="2" spans="1:15" ht="19.5" customHeight="1" x14ac:dyDescent="0.25">
      <c r="A2" s="70"/>
      <c r="B2" s="70"/>
      <c r="C2" s="70"/>
      <c r="D2" s="70"/>
      <c r="E2" s="70"/>
      <c r="F2" s="74"/>
      <c r="G2" s="70"/>
      <c r="H2" s="70"/>
      <c r="I2" s="70"/>
      <c r="J2" s="52" t="s">
        <v>86</v>
      </c>
      <c r="K2" s="53" t="s">
        <v>79</v>
      </c>
      <c r="L2" s="52" t="s">
        <v>86</v>
      </c>
      <c r="M2" s="53" t="s">
        <v>79</v>
      </c>
      <c r="N2" s="70"/>
      <c r="O2" s="70"/>
    </row>
    <row r="3" spans="1:15" ht="42.75" customHeight="1" x14ac:dyDescent="0.25">
      <c r="A3" s="75">
        <v>3</v>
      </c>
      <c r="B3" s="32" t="s">
        <v>7</v>
      </c>
      <c r="C3" s="28" t="s">
        <v>30</v>
      </c>
      <c r="D3" s="29" t="s">
        <v>58</v>
      </c>
      <c r="E3" s="30">
        <v>3684600</v>
      </c>
      <c r="F3" s="56">
        <v>0.64890000000000003</v>
      </c>
      <c r="G3" s="35"/>
      <c r="H3" s="12"/>
      <c r="I3" s="36"/>
      <c r="J3" s="39"/>
      <c r="K3" s="47" t="s">
        <v>84</v>
      </c>
      <c r="L3" s="40">
        <f>ROUND(J3*E3,2)</f>
        <v>0</v>
      </c>
      <c r="M3" s="47" t="s">
        <v>84</v>
      </c>
      <c r="N3" s="35"/>
      <c r="O3" s="35"/>
    </row>
    <row r="4" spans="1:15" ht="42" customHeight="1" x14ac:dyDescent="0.25">
      <c r="A4" s="75"/>
      <c r="B4" s="32" t="s">
        <v>8</v>
      </c>
      <c r="C4" s="28" t="s">
        <v>30</v>
      </c>
      <c r="D4" s="29" t="s">
        <v>18</v>
      </c>
      <c r="E4" s="30">
        <v>4185900</v>
      </c>
      <c r="F4" s="56">
        <v>0.55069999999999997</v>
      </c>
      <c r="G4" s="35"/>
      <c r="H4" s="12"/>
      <c r="I4" s="38"/>
      <c r="J4" s="39"/>
      <c r="K4" s="47" t="s">
        <v>84</v>
      </c>
      <c r="L4" s="40">
        <f>ROUND(J4*E4,2)</f>
        <v>0</v>
      </c>
      <c r="M4" s="47" t="s">
        <v>84</v>
      </c>
      <c r="N4" s="35"/>
      <c r="O4" s="35"/>
    </row>
    <row r="5" spans="1:15" ht="41.25" customHeight="1" x14ac:dyDescent="0.25">
      <c r="A5" s="75"/>
      <c r="B5" s="32" t="s">
        <v>9</v>
      </c>
      <c r="C5" s="28" t="s">
        <v>31</v>
      </c>
      <c r="D5" s="29" t="s">
        <v>58</v>
      </c>
      <c r="E5" s="30">
        <v>8466600</v>
      </c>
      <c r="F5" s="56">
        <v>0.81440000000000001</v>
      </c>
      <c r="G5" s="35"/>
      <c r="H5" s="12"/>
      <c r="I5" s="38"/>
      <c r="J5" s="39"/>
      <c r="K5" s="47" t="s">
        <v>84</v>
      </c>
      <c r="L5" s="40">
        <f t="shared" ref="L5:L6" si="0">ROUND(J5*E5,2)</f>
        <v>0</v>
      </c>
      <c r="M5" s="47" t="s">
        <v>84</v>
      </c>
      <c r="N5" s="35"/>
      <c r="O5" s="35"/>
    </row>
    <row r="6" spans="1:15" ht="39.75" customHeight="1" x14ac:dyDescent="0.25">
      <c r="A6" s="75"/>
      <c r="B6" s="32" t="s">
        <v>10</v>
      </c>
      <c r="C6" s="28" t="s">
        <v>32</v>
      </c>
      <c r="D6" s="29" t="s">
        <v>18</v>
      </c>
      <c r="E6" s="30">
        <v>8936100</v>
      </c>
      <c r="F6" s="56">
        <v>0.68779999999999997</v>
      </c>
      <c r="G6" s="35"/>
      <c r="H6" s="12"/>
      <c r="I6" s="38"/>
      <c r="J6" s="39"/>
      <c r="K6" s="47" t="s">
        <v>84</v>
      </c>
      <c r="L6" s="40">
        <f t="shared" si="0"/>
        <v>0</v>
      </c>
      <c r="M6" s="47" t="s">
        <v>84</v>
      </c>
      <c r="N6" s="35"/>
      <c r="O6" s="35"/>
    </row>
    <row r="7" spans="1:15" ht="27" customHeight="1" x14ac:dyDescent="0.25">
      <c r="J7" s="65" t="s">
        <v>81</v>
      </c>
      <c r="K7" s="53" t="s">
        <v>80</v>
      </c>
      <c r="L7" s="63">
        <f>ROUND(SUM(L3:L6),2)</f>
        <v>0</v>
      </c>
      <c r="M7" s="63"/>
    </row>
    <row r="8" spans="1:15" ht="28.5" customHeight="1" x14ac:dyDescent="0.25">
      <c r="J8" s="66"/>
      <c r="K8" s="53" t="s">
        <v>79</v>
      </c>
      <c r="L8" s="76" t="s">
        <v>83</v>
      </c>
      <c r="M8" s="76"/>
    </row>
  </sheetData>
  <sheetProtection password="D277" sheet="1" objects="1" scenarios="1"/>
  <mergeCells count="17">
    <mergeCell ref="J7:J8"/>
    <mergeCell ref="L7:M7"/>
    <mergeCell ref="L8:M8"/>
    <mergeCell ref="H1:H2"/>
    <mergeCell ref="I1:I2"/>
    <mergeCell ref="J1:K1"/>
    <mergeCell ref="L1:M1"/>
    <mergeCell ref="N1:N2"/>
    <mergeCell ref="O1:O2"/>
    <mergeCell ref="A3:A6"/>
    <mergeCell ref="A1:A2"/>
    <mergeCell ref="B1:B2"/>
    <mergeCell ref="C1:C2"/>
    <mergeCell ref="D1:D2"/>
    <mergeCell ref="E1:E2"/>
    <mergeCell ref="G1:G2"/>
    <mergeCell ref="F1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3" orientation="landscape" r:id="rId1"/>
  <headerFooter>
    <oddHeader>&amp;CS.C.R. Piemonte S.p.A. Società di Committenza Regione Piemonte</oddHeader>
    <oddFooter>&amp;C&amp;A
Tabella offerta economica</oddFooter>
  </headerFooter>
  <ignoredErrors>
    <ignoredError sqref="L3:L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topLeftCell="E1" zoomScaleNormal="100" workbookViewId="0">
      <selection activeCell="L5" sqref="L5:M5"/>
    </sheetView>
  </sheetViews>
  <sheetFormatPr defaultRowHeight="12.75" x14ac:dyDescent="0.2"/>
  <cols>
    <col min="1" max="1" width="7.7109375" style="42" customWidth="1"/>
    <col min="2" max="2" width="7.28515625" style="42" customWidth="1"/>
    <col min="3" max="3" width="29.7109375" style="42" customWidth="1"/>
    <col min="4" max="6" width="16.7109375" style="42" customWidth="1"/>
    <col min="7" max="9" width="26.7109375" style="42" customWidth="1"/>
    <col min="10" max="13" width="21.7109375" style="42" customWidth="1"/>
    <col min="14" max="15" width="20.7109375" style="42" customWidth="1"/>
    <col min="16" max="16384" width="9.140625" style="42"/>
  </cols>
  <sheetData>
    <row r="1" spans="1:15" ht="51.75" customHeight="1" x14ac:dyDescent="0.2">
      <c r="A1" s="70" t="s">
        <v>0</v>
      </c>
      <c r="B1" s="70" t="s">
        <v>6</v>
      </c>
      <c r="C1" s="70" t="s">
        <v>1</v>
      </c>
      <c r="D1" s="70" t="s">
        <v>2</v>
      </c>
      <c r="E1" s="70" t="s">
        <v>77</v>
      </c>
      <c r="F1" s="73" t="s">
        <v>87</v>
      </c>
      <c r="G1" s="70" t="s">
        <v>75</v>
      </c>
      <c r="H1" s="70" t="s">
        <v>76</v>
      </c>
      <c r="I1" s="70" t="s">
        <v>72</v>
      </c>
      <c r="J1" s="70" t="s">
        <v>82</v>
      </c>
      <c r="K1" s="70"/>
      <c r="L1" s="70" t="s">
        <v>78</v>
      </c>
      <c r="M1" s="70"/>
      <c r="N1" s="70" t="s">
        <v>74</v>
      </c>
      <c r="O1" s="70" t="s">
        <v>73</v>
      </c>
    </row>
    <row r="2" spans="1:15" ht="18" customHeight="1" x14ac:dyDescent="0.2">
      <c r="A2" s="70"/>
      <c r="B2" s="70"/>
      <c r="C2" s="70"/>
      <c r="D2" s="70"/>
      <c r="E2" s="70"/>
      <c r="F2" s="74"/>
      <c r="G2" s="70"/>
      <c r="H2" s="70"/>
      <c r="I2" s="70"/>
      <c r="J2" s="52" t="s">
        <v>86</v>
      </c>
      <c r="K2" s="53" t="s">
        <v>79</v>
      </c>
      <c r="L2" s="52" t="s">
        <v>86</v>
      </c>
      <c r="M2" s="53" t="s">
        <v>79</v>
      </c>
      <c r="N2" s="70"/>
      <c r="O2" s="70"/>
    </row>
    <row r="3" spans="1:15" ht="25.5" x14ac:dyDescent="0.2">
      <c r="A3" s="75">
        <v>4</v>
      </c>
      <c r="B3" s="32" t="s">
        <v>7</v>
      </c>
      <c r="C3" s="28" t="s">
        <v>33</v>
      </c>
      <c r="D3" s="29" t="s">
        <v>34</v>
      </c>
      <c r="E3" s="30">
        <v>17271600</v>
      </c>
      <c r="F3" s="56">
        <v>0.20039999999999999</v>
      </c>
      <c r="G3" s="12"/>
      <c r="H3" s="41"/>
      <c r="I3" s="37"/>
      <c r="J3" s="43"/>
      <c r="K3" s="44" t="s">
        <v>85</v>
      </c>
      <c r="L3" s="46">
        <f>ROUND(J3*E3,2)</f>
        <v>0</v>
      </c>
      <c r="M3" s="44" t="s">
        <v>85</v>
      </c>
      <c r="N3" s="45"/>
      <c r="O3" s="45"/>
    </row>
    <row r="4" spans="1:15" ht="25.5" x14ac:dyDescent="0.2">
      <c r="A4" s="75"/>
      <c r="B4" s="32" t="s">
        <v>8</v>
      </c>
      <c r="C4" s="28" t="s">
        <v>35</v>
      </c>
      <c r="D4" s="29" t="s">
        <v>36</v>
      </c>
      <c r="E4" s="30">
        <v>12731400</v>
      </c>
      <c r="F4" s="56">
        <v>0.1888</v>
      </c>
      <c r="G4" s="12"/>
      <c r="H4" s="41"/>
      <c r="I4" s="37"/>
      <c r="J4" s="43"/>
      <c r="K4" s="44" t="s">
        <v>85</v>
      </c>
      <c r="L4" s="46">
        <f>ROUND(J4*E4,2)</f>
        <v>0</v>
      </c>
      <c r="M4" s="44" t="s">
        <v>85</v>
      </c>
      <c r="N4" s="45"/>
      <c r="O4" s="45"/>
    </row>
    <row r="5" spans="1:15" ht="24.75" customHeight="1" x14ac:dyDescent="0.2">
      <c r="J5" s="77" t="s">
        <v>81</v>
      </c>
      <c r="K5" s="54" t="s">
        <v>80</v>
      </c>
      <c r="L5" s="79">
        <f>ROUND(SUM(L3:L4),2)</f>
        <v>0</v>
      </c>
      <c r="M5" s="79"/>
    </row>
    <row r="6" spans="1:15" ht="24" customHeight="1" x14ac:dyDescent="0.2">
      <c r="J6" s="78"/>
      <c r="K6" s="54" t="s">
        <v>79</v>
      </c>
      <c r="L6" s="80" t="s">
        <v>83</v>
      </c>
      <c r="M6" s="80"/>
    </row>
  </sheetData>
  <sheetProtection password="D277" sheet="1" objects="1" scenarios="1"/>
  <mergeCells count="17">
    <mergeCell ref="N1:N2"/>
    <mergeCell ref="O1:O2"/>
    <mergeCell ref="J5:J6"/>
    <mergeCell ref="L5:M5"/>
    <mergeCell ref="L6:M6"/>
    <mergeCell ref="L1:M1"/>
    <mergeCell ref="A3:A4"/>
    <mergeCell ref="A1:A2"/>
    <mergeCell ref="B1:B2"/>
    <mergeCell ref="C1:C2"/>
    <mergeCell ref="D1:D2"/>
    <mergeCell ref="E1:E2"/>
    <mergeCell ref="G1:G2"/>
    <mergeCell ref="H1:H2"/>
    <mergeCell ref="I1:I2"/>
    <mergeCell ref="J1:K1"/>
    <mergeCell ref="F1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3" orientation="landscape" r:id="rId1"/>
  <headerFooter>
    <oddHeader>&amp;CS.C.R. Piemonte S.p.A. Società di Committenza Regione Piemonte</oddHeader>
    <oddFooter>&amp;C&amp;A
Tabella offerta economica</oddFooter>
  </headerFooter>
  <ignoredErrors>
    <ignoredError sqref="L3:L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Normal="100" workbookViewId="0">
      <selection activeCell="G15" sqref="G15"/>
    </sheetView>
  </sheetViews>
  <sheetFormatPr defaultRowHeight="12.75" x14ac:dyDescent="0.2"/>
  <cols>
    <col min="1" max="1" width="7.7109375" style="42" customWidth="1"/>
    <col min="2" max="2" width="7.28515625" style="42" customWidth="1"/>
    <col min="3" max="3" width="29.7109375" style="42" customWidth="1"/>
    <col min="4" max="6" width="16.7109375" style="42" customWidth="1"/>
    <col min="7" max="9" width="26.7109375" style="42" customWidth="1"/>
    <col min="10" max="13" width="21.7109375" style="42" customWidth="1"/>
    <col min="14" max="15" width="20.7109375" style="42" customWidth="1"/>
    <col min="16" max="16384" width="9.140625" style="42"/>
  </cols>
  <sheetData>
    <row r="1" spans="1:15" ht="45.75" customHeight="1" x14ac:dyDescent="0.2">
      <c r="A1" s="70" t="s">
        <v>0</v>
      </c>
      <c r="B1" s="70" t="s">
        <v>6</v>
      </c>
      <c r="C1" s="70" t="s">
        <v>1</v>
      </c>
      <c r="D1" s="70" t="s">
        <v>2</v>
      </c>
      <c r="E1" s="70" t="s">
        <v>77</v>
      </c>
      <c r="F1" s="73" t="s">
        <v>87</v>
      </c>
      <c r="G1" s="70" t="s">
        <v>75</v>
      </c>
      <c r="H1" s="70" t="s">
        <v>76</v>
      </c>
      <c r="I1" s="70" t="s">
        <v>72</v>
      </c>
      <c r="J1" s="70" t="s">
        <v>82</v>
      </c>
      <c r="K1" s="70"/>
      <c r="L1" s="70" t="s">
        <v>78</v>
      </c>
      <c r="M1" s="70"/>
      <c r="N1" s="70" t="s">
        <v>74</v>
      </c>
      <c r="O1" s="70" t="s">
        <v>73</v>
      </c>
    </row>
    <row r="2" spans="1:15" ht="18.75" customHeight="1" thickBot="1" x14ac:dyDescent="0.25">
      <c r="A2" s="70"/>
      <c r="B2" s="70"/>
      <c r="C2" s="70"/>
      <c r="D2" s="70"/>
      <c r="E2" s="70"/>
      <c r="F2" s="74"/>
      <c r="G2" s="70"/>
      <c r="H2" s="70"/>
      <c r="I2" s="70"/>
      <c r="J2" s="52" t="s">
        <v>86</v>
      </c>
      <c r="K2" s="53" t="s">
        <v>79</v>
      </c>
      <c r="L2" s="52" t="s">
        <v>86</v>
      </c>
      <c r="M2" s="53" t="s">
        <v>79</v>
      </c>
      <c r="N2" s="70"/>
      <c r="O2" s="70"/>
    </row>
    <row r="3" spans="1:15" ht="45" customHeight="1" x14ac:dyDescent="0.2">
      <c r="A3" s="75">
        <v>5</v>
      </c>
      <c r="B3" s="32" t="s">
        <v>7</v>
      </c>
      <c r="C3" s="28" t="s">
        <v>67</v>
      </c>
      <c r="D3" s="29" t="s">
        <v>58</v>
      </c>
      <c r="E3" s="59">
        <v>4610700</v>
      </c>
      <c r="F3" s="56">
        <v>0.45219999999999999</v>
      </c>
      <c r="G3" s="41"/>
      <c r="H3" s="37"/>
      <c r="I3" s="45"/>
      <c r="J3" s="43"/>
      <c r="K3" s="44" t="s">
        <v>85</v>
      </c>
      <c r="L3" s="46">
        <f>ROUND(J3*E3,2)</f>
        <v>0</v>
      </c>
      <c r="M3" s="44" t="s">
        <v>85</v>
      </c>
      <c r="N3" s="45"/>
      <c r="O3" s="45"/>
    </row>
    <row r="4" spans="1:15" ht="42" customHeight="1" x14ac:dyDescent="0.2">
      <c r="A4" s="75"/>
      <c r="B4" s="32" t="s">
        <v>8</v>
      </c>
      <c r="C4" s="28" t="s">
        <v>67</v>
      </c>
      <c r="D4" s="29" t="s">
        <v>18</v>
      </c>
      <c r="E4" s="60">
        <v>4990200</v>
      </c>
      <c r="F4" s="56">
        <v>0.38200000000000001</v>
      </c>
      <c r="G4" s="41"/>
      <c r="H4" s="37"/>
      <c r="I4" s="45"/>
      <c r="J4" s="43"/>
      <c r="K4" s="44" t="s">
        <v>85</v>
      </c>
      <c r="L4" s="46">
        <f>ROUND(J4*E4,2)</f>
        <v>0</v>
      </c>
      <c r="M4" s="44" t="s">
        <v>85</v>
      </c>
      <c r="N4" s="45"/>
      <c r="O4" s="45"/>
    </row>
    <row r="5" spans="1:15" ht="43.5" customHeight="1" x14ac:dyDescent="0.2">
      <c r="A5" s="75"/>
      <c r="B5" s="32" t="s">
        <v>9</v>
      </c>
      <c r="C5" s="28" t="s">
        <v>68</v>
      </c>
      <c r="D5" s="29" t="s">
        <v>58</v>
      </c>
      <c r="E5" s="60">
        <v>7500</v>
      </c>
      <c r="F5" s="56">
        <v>0.45300000000000001</v>
      </c>
      <c r="G5" s="41"/>
      <c r="H5" s="37"/>
      <c r="I5" s="45"/>
      <c r="J5" s="43"/>
      <c r="K5" s="44" t="s">
        <v>85</v>
      </c>
      <c r="L5" s="46">
        <f t="shared" ref="L5:L6" si="0">ROUND(J5*E5,2)</f>
        <v>0</v>
      </c>
      <c r="M5" s="44" t="s">
        <v>85</v>
      </c>
      <c r="N5" s="45"/>
      <c r="O5" s="45"/>
    </row>
    <row r="6" spans="1:15" ht="45" customHeight="1" x14ac:dyDescent="0.2">
      <c r="A6" s="75"/>
      <c r="B6" s="32" t="s">
        <v>10</v>
      </c>
      <c r="C6" s="28" t="s">
        <v>68</v>
      </c>
      <c r="D6" s="29" t="s">
        <v>18</v>
      </c>
      <c r="E6" s="60">
        <v>3600</v>
      </c>
      <c r="F6" s="56">
        <v>0.38419999999999999</v>
      </c>
      <c r="G6" s="41"/>
      <c r="H6" s="37"/>
      <c r="I6" s="45"/>
      <c r="J6" s="43"/>
      <c r="K6" s="44" t="s">
        <v>85</v>
      </c>
      <c r="L6" s="46">
        <f t="shared" si="0"/>
        <v>0</v>
      </c>
      <c r="M6" s="44" t="s">
        <v>85</v>
      </c>
      <c r="N6" s="45"/>
      <c r="O6" s="45"/>
    </row>
    <row r="7" spans="1:15" ht="27" customHeight="1" x14ac:dyDescent="0.2">
      <c r="J7" s="65" t="s">
        <v>81</v>
      </c>
      <c r="K7" s="53" t="s">
        <v>80</v>
      </c>
      <c r="L7" s="79">
        <f>ROUND(SUM(L3:L6),2)</f>
        <v>0</v>
      </c>
      <c r="M7" s="79"/>
    </row>
    <row r="8" spans="1:15" ht="26.25" customHeight="1" x14ac:dyDescent="0.2">
      <c r="J8" s="66"/>
      <c r="K8" s="53" t="s">
        <v>79</v>
      </c>
      <c r="L8" s="80" t="s">
        <v>83</v>
      </c>
      <c r="M8" s="80"/>
    </row>
  </sheetData>
  <sheetProtection password="D277" sheet="1" objects="1" scenarios="1"/>
  <mergeCells count="17">
    <mergeCell ref="J7:J8"/>
    <mergeCell ref="L7:M7"/>
    <mergeCell ref="L8:M8"/>
    <mergeCell ref="H1:H2"/>
    <mergeCell ref="I1:I2"/>
    <mergeCell ref="J1:K1"/>
    <mergeCell ref="L1:M1"/>
    <mergeCell ref="N1:N2"/>
    <mergeCell ref="O1:O2"/>
    <mergeCell ref="A3:A6"/>
    <mergeCell ref="A1:A2"/>
    <mergeCell ref="B1:B2"/>
    <mergeCell ref="C1:C2"/>
    <mergeCell ref="D1:D2"/>
    <mergeCell ref="E1:E2"/>
    <mergeCell ref="G1:G2"/>
    <mergeCell ref="F1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3" orientation="landscape" r:id="rId1"/>
  <headerFooter>
    <oddHeader>&amp;CS.C.R. Piemonte S.p.A. Società di Committenza Regione Piemonte</oddHeader>
    <oddFooter>&amp;C&amp;A
Tabella offerta economica</oddFooter>
  </headerFooter>
  <ignoredErrors>
    <ignoredError sqref="L3:L6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opLeftCell="B1" zoomScaleNormal="100" workbookViewId="0">
      <selection activeCell="F8" sqref="F8"/>
    </sheetView>
  </sheetViews>
  <sheetFormatPr defaultRowHeight="15" x14ac:dyDescent="0.25"/>
  <cols>
    <col min="1" max="1" width="7.7109375" customWidth="1"/>
    <col min="2" max="2" width="7.28515625" customWidth="1"/>
    <col min="3" max="3" width="29.7109375" customWidth="1"/>
    <col min="4" max="6" width="16.7109375" customWidth="1"/>
    <col min="7" max="9" width="26.7109375" customWidth="1"/>
    <col min="10" max="13" width="21.7109375" customWidth="1"/>
    <col min="14" max="15" width="20.7109375" customWidth="1"/>
  </cols>
  <sheetData>
    <row r="1" spans="1:15" ht="58.5" customHeight="1" x14ac:dyDescent="0.25">
      <c r="A1" s="70" t="s">
        <v>0</v>
      </c>
      <c r="B1" s="70" t="s">
        <v>6</v>
      </c>
      <c r="C1" s="70" t="s">
        <v>1</v>
      </c>
      <c r="D1" s="70" t="s">
        <v>2</v>
      </c>
      <c r="E1" s="70" t="s">
        <v>77</v>
      </c>
      <c r="F1" s="73" t="s">
        <v>87</v>
      </c>
      <c r="G1" s="70" t="s">
        <v>75</v>
      </c>
      <c r="H1" s="70" t="s">
        <v>76</v>
      </c>
      <c r="I1" s="70" t="s">
        <v>72</v>
      </c>
      <c r="J1" s="70" t="s">
        <v>82</v>
      </c>
      <c r="K1" s="70"/>
      <c r="L1" s="70" t="s">
        <v>78</v>
      </c>
      <c r="M1" s="70"/>
      <c r="N1" s="70" t="s">
        <v>74</v>
      </c>
      <c r="O1" s="70" t="s">
        <v>73</v>
      </c>
    </row>
    <row r="2" spans="1:15" ht="18" customHeight="1" x14ac:dyDescent="0.25">
      <c r="A2" s="70"/>
      <c r="B2" s="70"/>
      <c r="C2" s="70"/>
      <c r="D2" s="70"/>
      <c r="E2" s="70"/>
      <c r="F2" s="74"/>
      <c r="G2" s="70"/>
      <c r="H2" s="70"/>
      <c r="I2" s="70"/>
      <c r="J2" s="52" t="s">
        <v>86</v>
      </c>
      <c r="K2" s="53" t="s">
        <v>79</v>
      </c>
      <c r="L2" s="52" t="s">
        <v>86</v>
      </c>
      <c r="M2" s="53" t="s">
        <v>79</v>
      </c>
      <c r="N2" s="70"/>
      <c r="O2" s="70"/>
    </row>
    <row r="3" spans="1:15" ht="27" customHeight="1" x14ac:dyDescent="0.25">
      <c r="A3" s="81">
        <v>6</v>
      </c>
      <c r="B3" s="4" t="s">
        <v>7</v>
      </c>
      <c r="C3" s="3" t="s">
        <v>70</v>
      </c>
      <c r="D3" s="8" t="s">
        <v>37</v>
      </c>
      <c r="E3" s="10">
        <v>75000</v>
      </c>
      <c r="F3" s="57">
        <v>0.1087</v>
      </c>
      <c r="G3" s="41"/>
      <c r="H3" s="37"/>
      <c r="I3" s="35"/>
      <c r="J3" s="43"/>
      <c r="K3" s="44" t="s">
        <v>85</v>
      </c>
      <c r="L3" s="46">
        <f>ROUND(J3*E3,2)</f>
        <v>0</v>
      </c>
      <c r="M3" s="44" t="s">
        <v>85</v>
      </c>
      <c r="N3" s="35"/>
      <c r="O3" s="35"/>
    </row>
    <row r="4" spans="1:15" ht="25.5" x14ac:dyDescent="0.25">
      <c r="A4" s="81"/>
      <c r="B4" s="4" t="s">
        <v>8</v>
      </c>
      <c r="C4" s="3" t="s">
        <v>70</v>
      </c>
      <c r="D4" s="8" t="s">
        <v>38</v>
      </c>
      <c r="E4" s="10">
        <v>300000</v>
      </c>
      <c r="F4" s="57">
        <v>0.1305</v>
      </c>
      <c r="G4" s="41"/>
      <c r="H4" s="37"/>
      <c r="I4" s="35"/>
      <c r="J4" s="43"/>
      <c r="K4" s="44" t="s">
        <v>85</v>
      </c>
      <c r="L4" s="46">
        <f>ROUND(J4*E4,2)</f>
        <v>0</v>
      </c>
      <c r="M4" s="44" t="s">
        <v>85</v>
      </c>
      <c r="N4" s="35"/>
      <c r="O4" s="35"/>
    </row>
    <row r="5" spans="1:15" ht="25.5" x14ac:dyDescent="0.25">
      <c r="A5" s="81"/>
      <c r="B5" s="4" t="s">
        <v>9</v>
      </c>
      <c r="C5" s="3" t="s">
        <v>70</v>
      </c>
      <c r="D5" s="8" t="s">
        <v>39</v>
      </c>
      <c r="E5" s="10">
        <v>600000</v>
      </c>
      <c r="F5" s="57">
        <v>0.16309999999999999</v>
      </c>
      <c r="G5" s="41"/>
      <c r="H5" s="37"/>
      <c r="I5" s="35"/>
      <c r="J5" s="43"/>
      <c r="K5" s="44" t="s">
        <v>85</v>
      </c>
      <c r="L5" s="46">
        <f t="shared" ref="L5:L6" si="0">ROUND(J5*E5,2)</f>
        <v>0</v>
      </c>
      <c r="M5" s="44" t="s">
        <v>85</v>
      </c>
      <c r="N5" s="35"/>
      <c r="O5" s="35"/>
    </row>
    <row r="6" spans="1:15" ht="25.5" x14ac:dyDescent="0.25">
      <c r="A6" s="81"/>
      <c r="B6" s="4" t="s">
        <v>10</v>
      </c>
      <c r="C6" s="3" t="s">
        <v>70</v>
      </c>
      <c r="D6" s="8" t="s">
        <v>40</v>
      </c>
      <c r="E6" s="10">
        <v>1500000</v>
      </c>
      <c r="F6" s="57">
        <v>0.21809999999999999</v>
      </c>
      <c r="G6" s="41"/>
      <c r="H6" s="37"/>
      <c r="I6" s="35"/>
      <c r="J6" s="43"/>
      <c r="K6" s="44" t="s">
        <v>85</v>
      </c>
      <c r="L6" s="46">
        <f t="shared" si="0"/>
        <v>0</v>
      </c>
      <c r="M6" s="44" t="s">
        <v>85</v>
      </c>
      <c r="N6" s="35"/>
      <c r="O6" s="35"/>
    </row>
    <row r="7" spans="1:15" ht="29.25" customHeight="1" x14ac:dyDescent="0.25">
      <c r="J7" s="65" t="s">
        <v>81</v>
      </c>
      <c r="K7" s="53" t="s">
        <v>80</v>
      </c>
      <c r="L7" s="79">
        <f>ROUND(SUM(L3:L6),2)</f>
        <v>0</v>
      </c>
      <c r="M7" s="79"/>
    </row>
    <row r="8" spans="1:15" ht="29.25" customHeight="1" x14ac:dyDescent="0.25">
      <c r="J8" s="66"/>
      <c r="K8" s="53" t="s">
        <v>79</v>
      </c>
      <c r="L8" s="80" t="s">
        <v>83</v>
      </c>
      <c r="M8" s="80"/>
    </row>
  </sheetData>
  <sheetProtection password="D277" sheet="1" objects="1" scenarios="1"/>
  <mergeCells count="17">
    <mergeCell ref="J7:J8"/>
    <mergeCell ref="L7:M7"/>
    <mergeCell ref="L8:M8"/>
    <mergeCell ref="H1:H2"/>
    <mergeCell ref="I1:I2"/>
    <mergeCell ref="J1:K1"/>
    <mergeCell ref="L1:M1"/>
    <mergeCell ref="N1:N2"/>
    <mergeCell ref="O1:O2"/>
    <mergeCell ref="A3:A6"/>
    <mergeCell ref="A1:A2"/>
    <mergeCell ref="B1:B2"/>
    <mergeCell ref="C1:C2"/>
    <mergeCell ref="D1:D2"/>
    <mergeCell ref="E1:E2"/>
    <mergeCell ref="G1:G2"/>
    <mergeCell ref="F1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3" orientation="landscape" r:id="rId1"/>
  <headerFooter>
    <oddHeader xml:space="preserve">&amp;CS.C.R. Piemonte S.p.A. Società di Committenza Regione Piemonte </oddHeader>
    <oddFooter>&amp;C&amp;A
Tabella offerta economica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zoomScaleNormal="100" workbookViewId="0">
      <selection activeCell="G20" sqref="G20"/>
    </sheetView>
  </sheetViews>
  <sheetFormatPr defaultRowHeight="12.75" x14ac:dyDescent="0.2"/>
  <cols>
    <col min="1" max="1" width="7.7109375" style="42" customWidth="1"/>
    <col min="2" max="2" width="7.28515625" style="42" customWidth="1"/>
    <col min="3" max="3" width="29.7109375" style="42" customWidth="1"/>
    <col min="4" max="6" width="16.7109375" style="42" customWidth="1"/>
    <col min="7" max="8" width="26.7109375" style="42" customWidth="1"/>
    <col min="9" max="12" width="21.7109375" style="42" customWidth="1"/>
    <col min="13" max="15" width="20.7109375" style="42" customWidth="1"/>
    <col min="16" max="16384" width="9.140625" style="42"/>
  </cols>
  <sheetData>
    <row r="1" spans="1:15" ht="40.5" customHeight="1" x14ac:dyDescent="0.2">
      <c r="A1" s="70" t="s">
        <v>0</v>
      </c>
      <c r="B1" s="70" t="s">
        <v>6</v>
      </c>
      <c r="C1" s="70" t="s">
        <v>1</v>
      </c>
      <c r="D1" s="70" t="s">
        <v>2</v>
      </c>
      <c r="E1" s="70" t="s">
        <v>77</v>
      </c>
      <c r="F1" s="73" t="s">
        <v>87</v>
      </c>
      <c r="G1" s="70" t="s">
        <v>75</v>
      </c>
      <c r="H1" s="70" t="s">
        <v>76</v>
      </c>
      <c r="I1" s="70" t="s">
        <v>72</v>
      </c>
      <c r="J1" s="70" t="s">
        <v>82</v>
      </c>
      <c r="K1" s="70"/>
      <c r="L1" s="70" t="s">
        <v>78</v>
      </c>
      <c r="M1" s="70"/>
      <c r="N1" s="70" t="s">
        <v>74</v>
      </c>
      <c r="O1" s="70" t="s">
        <v>73</v>
      </c>
    </row>
    <row r="2" spans="1:15" ht="21.75" customHeight="1" x14ac:dyDescent="0.2">
      <c r="A2" s="70"/>
      <c r="B2" s="70"/>
      <c r="C2" s="70"/>
      <c r="D2" s="70"/>
      <c r="E2" s="70"/>
      <c r="F2" s="74"/>
      <c r="G2" s="70"/>
      <c r="H2" s="70"/>
      <c r="I2" s="70"/>
      <c r="J2" s="52" t="s">
        <v>86</v>
      </c>
      <c r="K2" s="53" t="s">
        <v>79</v>
      </c>
      <c r="L2" s="52" t="s">
        <v>86</v>
      </c>
      <c r="M2" s="53" t="s">
        <v>79</v>
      </c>
      <c r="N2" s="70"/>
      <c r="O2" s="70"/>
    </row>
    <row r="3" spans="1:15" ht="36.950000000000003" customHeight="1" x14ac:dyDescent="0.2">
      <c r="A3" s="81">
        <v>7</v>
      </c>
      <c r="B3" s="2" t="s">
        <v>7</v>
      </c>
      <c r="C3" s="6" t="s">
        <v>3</v>
      </c>
      <c r="D3" s="9" t="s">
        <v>58</v>
      </c>
      <c r="E3" s="10">
        <v>27461700</v>
      </c>
      <c r="F3" s="57">
        <v>0.27650000000000002</v>
      </c>
      <c r="G3" s="12"/>
      <c r="H3" s="48"/>
      <c r="I3" s="37"/>
      <c r="J3" s="43"/>
      <c r="K3" s="44" t="s">
        <v>85</v>
      </c>
      <c r="L3" s="46">
        <f>ROUND(J3*E3,2)</f>
        <v>0</v>
      </c>
      <c r="M3" s="44" t="s">
        <v>85</v>
      </c>
      <c r="N3" s="45"/>
      <c r="O3" s="45"/>
    </row>
    <row r="4" spans="1:15" ht="36.950000000000003" customHeight="1" x14ac:dyDescent="0.2">
      <c r="A4" s="81"/>
      <c r="B4" s="2" t="s">
        <v>8</v>
      </c>
      <c r="C4" s="6" t="s">
        <v>3</v>
      </c>
      <c r="D4" s="9" t="s">
        <v>18</v>
      </c>
      <c r="E4" s="10">
        <v>10765200</v>
      </c>
      <c r="F4" s="57">
        <v>0.22900000000000001</v>
      </c>
      <c r="G4" s="12"/>
      <c r="H4" s="48"/>
      <c r="I4" s="37"/>
      <c r="J4" s="43"/>
      <c r="K4" s="44" t="s">
        <v>85</v>
      </c>
      <c r="L4" s="46">
        <f t="shared" ref="L4:L34" si="0">ROUND(J4*E4,2)</f>
        <v>0</v>
      </c>
      <c r="M4" s="44" t="s">
        <v>85</v>
      </c>
      <c r="N4" s="45"/>
      <c r="O4" s="45"/>
    </row>
    <row r="5" spans="1:15" ht="36.950000000000003" customHeight="1" x14ac:dyDescent="0.2">
      <c r="A5" s="81"/>
      <c r="B5" s="2" t="s">
        <v>9</v>
      </c>
      <c r="C5" s="6" t="s">
        <v>3</v>
      </c>
      <c r="D5" s="9" t="s">
        <v>60</v>
      </c>
      <c r="E5" s="10">
        <v>696900</v>
      </c>
      <c r="F5" s="57">
        <v>0.19320000000000001</v>
      </c>
      <c r="G5" s="12"/>
      <c r="H5" s="48"/>
      <c r="I5" s="37"/>
      <c r="J5" s="43"/>
      <c r="K5" s="44" t="s">
        <v>85</v>
      </c>
      <c r="L5" s="46">
        <f t="shared" si="0"/>
        <v>0</v>
      </c>
      <c r="M5" s="44" t="s">
        <v>85</v>
      </c>
      <c r="N5" s="45"/>
      <c r="O5" s="45"/>
    </row>
    <row r="6" spans="1:15" ht="36.950000000000003" customHeight="1" x14ac:dyDescent="0.2">
      <c r="A6" s="81"/>
      <c r="B6" s="2" t="s">
        <v>10</v>
      </c>
      <c r="C6" s="6" t="s">
        <v>4</v>
      </c>
      <c r="D6" s="9" t="s">
        <v>58</v>
      </c>
      <c r="E6" s="10">
        <v>3276300</v>
      </c>
      <c r="F6" s="57">
        <v>0.3211</v>
      </c>
      <c r="G6" s="12"/>
      <c r="H6" s="48"/>
      <c r="I6" s="37"/>
      <c r="J6" s="43"/>
      <c r="K6" s="44" t="s">
        <v>85</v>
      </c>
      <c r="L6" s="46">
        <f t="shared" si="0"/>
        <v>0</v>
      </c>
      <c r="M6" s="44" t="s">
        <v>85</v>
      </c>
      <c r="N6" s="45"/>
      <c r="O6" s="45"/>
    </row>
    <row r="7" spans="1:15" ht="36.950000000000003" customHeight="1" x14ac:dyDescent="0.2">
      <c r="A7" s="81"/>
      <c r="B7" s="2" t="s">
        <v>11</v>
      </c>
      <c r="C7" s="6" t="s">
        <v>4</v>
      </c>
      <c r="D7" s="9" t="s">
        <v>18</v>
      </c>
      <c r="E7" s="10">
        <v>1437000</v>
      </c>
      <c r="F7" s="57">
        <v>0.24479999999999999</v>
      </c>
      <c r="G7" s="12"/>
      <c r="H7" s="48"/>
      <c r="I7" s="37"/>
      <c r="J7" s="43"/>
      <c r="K7" s="44" t="s">
        <v>85</v>
      </c>
      <c r="L7" s="46">
        <f t="shared" si="0"/>
        <v>0</v>
      </c>
      <c r="M7" s="44" t="s">
        <v>85</v>
      </c>
      <c r="N7" s="45"/>
      <c r="O7" s="45"/>
    </row>
    <row r="8" spans="1:15" ht="36.950000000000003" customHeight="1" x14ac:dyDescent="0.2">
      <c r="A8" s="81"/>
      <c r="B8" s="2" t="s">
        <v>12</v>
      </c>
      <c r="C8" s="6" t="s">
        <v>5</v>
      </c>
      <c r="D8" s="9" t="s">
        <v>58</v>
      </c>
      <c r="E8" s="10">
        <v>5536200</v>
      </c>
      <c r="F8" s="57">
        <v>0.36820000000000003</v>
      </c>
      <c r="G8" s="12"/>
      <c r="H8" s="48"/>
      <c r="I8" s="37"/>
      <c r="J8" s="43"/>
      <c r="K8" s="44" t="s">
        <v>85</v>
      </c>
      <c r="L8" s="46">
        <f t="shared" si="0"/>
        <v>0</v>
      </c>
      <c r="M8" s="44" t="s">
        <v>85</v>
      </c>
      <c r="N8" s="45"/>
      <c r="O8" s="45"/>
    </row>
    <row r="9" spans="1:15" ht="36.950000000000003" customHeight="1" x14ac:dyDescent="0.2">
      <c r="A9" s="81"/>
      <c r="B9" s="2" t="s">
        <v>13</v>
      </c>
      <c r="C9" s="6" t="s">
        <v>5</v>
      </c>
      <c r="D9" s="9" t="s">
        <v>18</v>
      </c>
      <c r="E9" s="10">
        <v>416400</v>
      </c>
      <c r="F9" s="57">
        <v>0.3125</v>
      </c>
      <c r="G9" s="12"/>
      <c r="H9" s="48"/>
      <c r="I9" s="37"/>
      <c r="J9" s="43"/>
      <c r="K9" s="44" t="s">
        <v>85</v>
      </c>
      <c r="L9" s="46">
        <f t="shared" si="0"/>
        <v>0</v>
      </c>
      <c r="M9" s="44" t="s">
        <v>85</v>
      </c>
      <c r="N9" s="45"/>
      <c r="O9" s="45"/>
    </row>
    <row r="10" spans="1:15" ht="36.950000000000003" customHeight="1" x14ac:dyDescent="0.2">
      <c r="A10" s="81"/>
      <c r="B10" s="4" t="s">
        <v>22</v>
      </c>
      <c r="C10" s="3" t="s">
        <v>67</v>
      </c>
      <c r="D10" s="9" t="s">
        <v>58</v>
      </c>
      <c r="E10" s="10">
        <v>1636800</v>
      </c>
      <c r="F10" s="57">
        <v>0.45669999999999999</v>
      </c>
      <c r="G10" s="12"/>
      <c r="H10" s="48"/>
      <c r="I10" s="37"/>
      <c r="J10" s="43"/>
      <c r="K10" s="44" t="s">
        <v>85</v>
      </c>
      <c r="L10" s="46">
        <f t="shared" si="0"/>
        <v>0</v>
      </c>
      <c r="M10" s="44" t="s">
        <v>85</v>
      </c>
      <c r="N10" s="45"/>
      <c r="O10" s="45"/>
    </row>
    <row r="11" spans="1:15" ht="36.950000000000003" customHeight="1" x14ac:dyDescent="0.2">
      <c r="A11" s="81"/>
      <c r="B11" s="4" t="s">
        <v>23</v>
      </c>
      <c r="C11" s="3" t="s">
        <v>67</v>
      </c>
      <c r="D11" s="9" t="s">
        <v>18</v>
      </c>
      <c r="E11" s="10">
        <v>1998600</v>
      </c>
      <c r="F11" s="57">
        <v>0.38579999999999998</v>
      </c>
      <c r="G11" s="12"/>
      <c r="H11" s="48"/>
      <c r="I11" s="37"/>
      <c r="J11" s="43"/>
      <c r="K11" s="44" t="s">
        <v>85</v>
      </c>
      <c r="L11" s="46">
        <f t="shared" si="0"/>
        <v>0</v>
      </c>
      <c r="M11" s="44" t="s">
        <v>85</v>
      </c>
      <c r="N11" s="45"/>
      <c r="O11" s="45"/>
    </row>
    <row r="12" spans="1:15" ht="36.950000000000003" customHeight="1" x14ac:dyDescent="0.2">
      <c r="A12" s="81"/>
      <c r="B12" s="4" t="s">
        <v>24</v>
      </c>
      <c r="C12" s="3" t="s">
        <v>68</v>
      </c>
      <c r="D12" s="9" t="s">
        <v>58</v>
      </c>
      <c r="E12" s="10">
        <v>81000</v>
      </c>
      <c r="F12" s="57">
        <v>0.45750000000000002</v>
      </c>
      <c r="G12" s="12"/>
      <c r="H12" s="48"/>
      <c r="I12" s="37"/>
      <c r="J12" s="43"/>
      <c r="K12" s="44" t="s">
        <v>85</v>
      </c>
      <c r="L12" s="46">
        <f t="shared" si="0"/>
        <v>0</v>
      </c>
      <c r="M12" s="44" t="s">
        <v>85</v>
      </c>
      <c r="N12" s="45"/>
      <c r="O12" s="45"/>
    </row>
    <row r="13" spans="1:15" ht="36.950000000000003" customHeight="1" x14ac:dyDescent="0.2">
      <c r="A13" s="81"/>
      <c r="B13" s="4" t="s">
        <v>25</v>
      </c>
      <c r="C13" s="3" t="s">
        <v>68</v>
      </c>
      <c r="D13" s="9" t="s">
        <v>18</v>
      </c>
      <c r="E13" s="10">
        <v>102900</v>
      </c>
      <c r="F13" s="57">
        <v>0.38800000000000001</v>
      </c>
      <c r="G13" s="12"/>
      <c r="H13" s="48"/>
      <c r="I13" s="37"/>
      <c r="J13" s="43"/>
      <c r="K13" s="44" t="s">
        <v>85</v>
      </c>
      <c r="L13" s="46">
        <f t="shared" si="0"/>
        <v>0</v>
      </c>
      <c r="M13" s="44" t="s">
        <v>85</v>
      </c>
      <c r="N13" s="45"/>
      <c r="O13" s="45"/>
    </row>
    <row r="14" spans="1:15" ht="36.950000000000003" customHeight="1" x14ac:dyDescent="0.2">
      <c r="A14" s="81"/>
      <c r="B14" s="4" t="s">
        <v>26</v>
      </c>
      <c r="C14" s="6" t="s">
        <v>15</v>
      </c>
      <c r="D14" s="9" t="s">
        <v>17</v>
      </c>
      <c r="E14" s="10">
        <v>10905600</v>
      </c>
      <c r="F14" s="57">
        <v>0.25059999999999999</v>
      </c>
      <c r="G14" s="12"/>
      <c r="H14" s="48"/>
      <c r="I14" s="37"/>
      <c r="J14" s="43"/>
      <c r="K14" s="44" t="s">
        <v>85</v>
      </c>
      <c r="L14" s="46">
        <f t="shared" si="0"/>
        <v>0</v>
      </c>
      <c r="M14" s="44" t="s">
        <v>85</v>
      </c>
      <c r="N14" s="45"/>
      <c r="O14" s="45"/>
    </row>
    <row r="15" spans="1:15" ht="36.950000000000003" customHeight="1" x14ac:dyDescent="0.2">
      <c r="A15" s="81"/>
      <c r="B15" s="4" t="s">
        <v>27</v>
      </c>
      <c r="C15" s="6" t="s">
        <v>15</v>
      </c>
      <c r="D15" s="9" t="s">
        <v>61</v>
      </c>
      <c r="E15" s="10">
        <v>5914500</v>
      </c>
      <c r="F15" s="57">
        <v>0.2203</v>
      </c>
      <c r="G15" s="12"/>
      <c r="H15" s="48"/>
      <c r="I15" s="37"/>
      <c r="J15" s="43"/>
      <c r="K15" s="44" t="s">
        <v>85</v>
      </c>
      <c r="L15" s="46">
        <f t="shared" si="0"/>
        <v>0</v>
      </c>
      <c r="M15" s="44" t="s">
        <v>85</v>
      </c>
      <c r="N15" s="45"/>
      <c r="O15" s="45"/>
    </row>
    <row r="16" spans="1:15" ht="36.950000000000003" customHeight="1" x14ac:dyDescent="0.2">
      <c r="A16" s="81"/>
      <c r="B16" s="4" t="s">
        <v>28</v>
      </c>
      <c r="C16" s="6" t="s">
        <v>15</v>
      </c>
      <c r="D16" s="9" t="s">
        <v>19</v>
      </c>
      <c r="E16" s="10">
        <v>1467000</v>
      </c>
      <c r="F16" s="57">
        <v>0.20910000000000001</v>
      </c>
      <c r="G16" s="12"/>
      <c r="H16" s="48"/>
      <c r="I16" s="37"/>
      <c r="J16" s="43"/>
      <c r="K16" s="44" t="s">
        <v>85</v>
      </c>
      <c r="L16" s="46">
        <f t="shared" si="0"/>
        <v>0</v>
      </c>
      <c r="M16" s="44" t="s">
        <v>85</v>
      </c>
      <c r="N16" s="45"/>
      <c r="O16" s="45"/>
    </row>
    <row r="17" spans="1:15" ht="36.950000000000003" customHeight="1" x14ac:dyDescent="0.2">
      <c r="A17" s="81"/>
      <c r="B17" s="4" t="s">
        <v>29</v>
      </c>
      <c r="C17" s="11" t="s">
        <v>71</v>
      </c>
      <c r="D17" s="9" t="s">
        <v>58</v>
      </c>
      <c r="E17" s="10">
        <v>2613600</v>
      </c>
      <c r="F17" s="57">
        <v>0.33360000000000001</v>
      </c>
      <c r="G17" s="12"/>
      <c r="H17" s="48"/>
      <c r="I17" s="37"/>
      <c r="J17" s="43"/>
      <c r="K17" s="44" t="s">
        <v>85</v>
      </c>
      <c r="L17" s="46">
        <f t="shared" si="0"/>
        <v>0</v>
      </c>
      <c r="M17" s="44" t="s">
        <v>85</v>
      </c>
      <c r="N17" s="45"/>
      <c r="O17" s="45"/>
    </row>
    <row r="18" spans="1:15" ht="36.950000000000003" customHeight="1" x14ac:dyDescent="0.2">
      <c r="A18" s="81"/>
      <c r="B18" s="2" t="s">
        <v>41</v>
      </c>
      <c r="C18" s="31" t="s">
        <v>90</v>
      </c>
      <c r="D18" s="9" t="s">
        <v>61</v>
      </c>
      <c r="E18" s="10">
        <v>183300</v>
      </c>
      <c r="F18" s="57">
        <v>0.2964</v>
      </c>
      <c r="G18" s="12"/>
      <c r="H18" s="48"/>
      <c r="I18" s="37"/>
      <c r="J18" s="43"/>
      <c r="K18" s="44" t="s">
        <v>85</v>
      </c>
      <c r="L18" s="46">
        <f t="shared" si="0"/>
        <v>0</v>
      </c>
      <c r="M18" s="44" t="s">
        <v>85</v>
      </c>
      <c r="N18" s="45"/>
      <c r="O18" s="45"/>
    </row>
    <row r="19" spans="1:15" ht="36.950000000000003" customHeight="1" x14ac:dyDescent="0.2">
      <c r="A19" s="81"/>
      <c r="B19" s="2" t="s">
        <v>42</v>
      </c>
      <c r="C19" s="31" t="s">
        <v>90</v>
      </c>
      <c r="D19" s="9" t="s">
        <v>19</v>
      </c>
      <c r="E19" s="10">
        <v>53700</v>
      </c>
      <c r="F19" s="57">
        <v>0.21110000000000001</v>
      </c>
      <c r="G19" s="12"/>
      <c r="H19" s="48"/>
      <c r="I19" s="37"/>
      <c r="J19" s="43"/>
      <c r="K19" s="44" t="s">
        <v>85</v>
      </c>
      <c r="L19" s="46">
        <f t="shared" si="0"/>
        <v>0</v>
      </c>
      <c r="M19" s="44" t="s">
        <v>85</v>
      </c>
      <c r="N19" s="45"/>
      <c r="O19" s="45"/>
    </row>
    <row r="20" spans="1:15" ht="36.950000000000003" customHeight="1" x14ac:dyDescent="0.2">
      <c r="A20" s="81"/>
      <c r="B20" s="2" t="s">
        <v>43</v>
      </c>
      <c r="C20" s="6" t="s">
        <v>20</v>
      </c>
      <c r="D20" s="9" t="s">
        <v>17</v>
      </c>
      <c r="E20" s="10">
        <v>2602200</v>
      </c>
      <c r="F20" s="57">
        <v>9.8500000000000004E-2</v>
      </c>
      <c r="G20" s="12"/>
      <c r="H20" s="48"/>
      <c r="I20" s="37"/>
      <c r="J20" s="43"/>
      <c r="K20" s="44" t="s">
        <v>85</v>
      </c>
      <c r="L20" s="46">
        <f t="shared" si="0"/>
        <v>0</v>
      </c>
      <c r="M20" s="44" t="s">
        <v>85</v>
      </c>
      <c r="N20" s="45"/>
      <c r="O20" s="45"/>
    </row>
    <row r="21" spans="1:15" ht="36.950000000000003" customHeight="1" x14ac:dyDescent="0.2">
      <c r="A21" s="81"/>
      <c r="B21" s="2" t="s">
        <v>44</v>
      </c>
      <c r="C21" s="6" t="s">
        <v>20</v>
      </c>
      <c r="D21" s="9" t="s">
        <v>18</v>
      </c>
      <c r="E21" s="10">
        <v>1451700</v>
      </c>
      <c r="F21" s="57">
        <v>9.7500000000000003E-2</v>
      </c>
      <c r="G21" s="12"/>
      <c r="H21" s="48"/>
      <c r="I21" s="37"/>
      <c r="J21" s="43"/>
      <c r="K21" s="44" t="s">
        <v>85</v>
      </c>
      <c r="L21" s="46">
        <f t="shared" si="0"/>
        <v>0</v>
      </c>
      <c r="M21" s="44" t="s">
        <v>85</v>
      </c>
      <c r="N21" s="45"/>
      <c r="O21" s="45"/>
    </row>
    <row r="22" spans="1:15" ht="36.950000000000003" customHeight="1" x14ac:dyDescent="0.2">
      <c r="A22" s="81"/>
      <c r="B22" s="2" t="s">
        <v>45</v>
      </c>
      <c r="C22" s="6" t="s">
        <v>20</v>
      </c>
      <c r="D22" s="9" t="s">
        <v>19</v>
      </c>
      <c r="E22" s="10">
        <v>1088100</v>
      </c>
      <c r="F22" s="57">
        <v>9.4899999999999998E-2</v>
      </c>
      <c r="G22" s="12"/>
      <c r="H22" s="48"/>
      <c r="I22" s="37"/>
      <c r="J22" s="43"/>
      <c r="K22" s="44" t="s">
        <v>85</v>
      </c>
      <c r="L22" s="46">
        <f t="shared" si="0"/>
        <v>0</v>
      </c>
      <c r="M22" s="44" t="s">
        <v>85</v>
      </c>
      <c r="N22" s="45"/>
      <c r="O22" s="45"/>
    </row>
    <row r="23" spans="1:15" ht="36.950000000000003" customHeight="1" x14ac:dyDescent="0.2">
      <c r="A23" s="81"/>
      <c r="B23" s="2" t="s">
        <v>46</v>
      </c>
      <c r="C23" s="6" t="s">
        <v>21</v>
      </c>
      <c r="D23" s="9" t="s">
        <v>18</v>
      </c>
      <c r="E23" s="10">
        <v>557100</v>
      </c>
      <c r="F23" s="57">
        <v>0.2024</v>
      </c>
      <c r="G23" s="12"/>
      <c r="H23" s="48"/>
      <c r="I23" s="37"/>
      <c r="J23" s="43"/>
      <c r="K23" s="44" t="s">
        <v>85</v>
      </c>
      <c r="L23" s="46">
        <f t="shared" si="0"/>
        <v>0</v>
      </c>
      <c r="M23" s="44" t="s">
        <v>85</v>
      </c>
      <c r="N23" s="45"/>
      <c r="O23" s="45"/>
    </row>
    <row r="24" spans="1:15" ht="36.950000000000003" customHeight="1" x14ac:dyDescent="0.2">
      <c r="A24" s="81"/>
      <c r="B24" s="2" t="s">
        <v>47</v>
      </c>
      <c r="C24" s="6" t="s">
        <v>21</v>
      </c>
      <c r="D24" s="9" t="s">
        <v>19</v>
      </c>
      <c r="E24" s="10">
        <v>166200</v>
      </c>
      <c r="F24" s="57">
        <v>0.18690000000000001</v>
      </c>
      <c r="G24" s="12"/>
      <c r="H24" s="48"/>
      <c r="I24" s="37"/>
      <c r="J24" s="43"/>
      <c r="K24" s="44" t="s">
        <v>85</v>
      </c>
      <c r="L24" s="46">
        <f t="shared" si="0"/>
        <v>0</v>
      </c>
      <c r="M24" s="44" t="s">
        <v>85</v>
      </c>
      <c r="N24" s="45"/>
      <c r="O24" s="45"/>
    </row>
    <row r="25" spans="1:15" ht="36.950000000000003" customHeight="1" x14ac:dyDescent="0.2">
      <c r="A25" s="81"/>
      <c r="B25" s="2" t="s">
        <v>48</v>
      </c>
      <c r="C25" s="6" t="s">
        <v>14</v>
      </c>
      <c r="D25" s="8" t="s">
        <v>59</v>
      </c>
      <c r="E25" s="10">
        <v>5186700</v>
      </c>
      <c r="F25" s="57">
        <v>0.1065</v>
      </c>
      <c r="G25" s="12"/>
      <c r="H25" s="48"/>
      <c r="I25" s="37"/>
      <c r="J25" s="43"/>
      <c r="K25" s="44" t="s">
        <v>85</v>
      </c>
      <c r="L25" s="46">
        <f t="shared" si="0"/>
        <v>0</v>
      </c>
      <c r="M25" s="44" t="s">
        <v>85</v>
      </c>
      <c r="N25" s="45"/>
      <c r="O25" s="45"/>
    </row>
    <row r="26" spans="1:15" ht="36.950000000000003" customHeight="1" x14ac:dyDescent="0.2">
      <c r="A26" s="81"/>
      <c r="B26" s="2" t="s">
        <v>49</v>
      </c>
      <c r="C26" s="6" t="s">
        <v>16</v>
      </c>
      <c r="D26" s="9" t="s">
        <v>58</v>
      </c>
      <c r="E26" s="10">
        <v>283200</v>
      </c>
      <c r="F26" s="57">
        <v>0.38790000000000002</v>
      </c>
      <c r="G26" s="12"/>
      <c r="H26" s="48"/>
      <c r="I26" s="37"/>
      <c r="J26" s="43"/>
      <c r="K26" s="44" t="s">
        <v>85</v>
      </c>
      <c r="L26" s="46">
        <f t="shared" si="0"/>
        <v>0</v>
      </c>
      <c r="M26" s="44" t="s">
        <v>85</v>
      </c>
      <c r="N26" s="45"/>
      <c r="O26" s="45"/>
    </row>
    <row r="27" spans="1:15" ht="36.950000000000003" customHeight="1" x14ac:dyDescent="0.2">
      <c r="A27" s="81"/>
      <c r="B27" s="2" t="s">
        <v>50</v>
      </c>
      <c r="C27" s="6" t="s">
        <v>16</v>
      </c>
      <c r="D27" s="9" t="s">
        <v>18</v>
      </c>
      <c r="E27" s="10">
        <v>204000</v>
      </c>
      <c r="F27" s="57">
        <v>0.3836</v>
      </c>
      <c r="G27" s="12"/>
      <c r="H27" s="48"/>
      <c r="I27" s="37"/>
      <c r="J27" s="43"/>
      <c r="K27" s="44" t="s">
        <v>85</v>
      </c>
      <c r="L27" s="46">
        <f t="shared" si="0"/>
        <v>0</v>
      </c>
      <c r="M27" s="44" t="s">
        <v>85</v>
      </c>
      <c r="N27" s="45"/>
      <c r="O27" s="45"/>
    </row>
    <row r="28" spans="1:15" ht="36.950000000000003" customHeight="1" x14ac:dyDescent="0.2">
      <c r="A28" s="81"/>
      <c r="B28" s="2" t="s">
        <v>51</v>
      </c>
      <c r="C28" s="6" t="s">
        <v>16</v>
      </c>
      <c r="D28" s="9" t="s">
        <v>60</v>
      </c>
      <c r="E28" s="10">
        <v>59700</v>
      </c>
      <c r="F28" s="57">
        <v>0.37769999999999998</v>
      </c>
      <c r="G28" s="12"/>
      <c r="H28" s="48"/>
      <c r="I28" s="37"/>
      <c r="J28" s="43"/>
      <c r="K28" s="44" t="s">
        <v>85</v>
      </c>
      <c r="L28" s="46">
        <f t="shared" si="0"/>
        <v>0</v>
      </c>
      <c r="M28" s="44" t="s">
        <v>85</v>
      </c>
      <c r="N28" s="45"/>
      <c r="O28" s="45"/>
    </row>
    <row r="29" spans="1:15" ht="36.950000000000003" customHeight="1" x14ac:dyDescent="0.2">
      <c r="A29" s="81"/>
      <c r="B29" s="2" t="s">
        <v>52</v>
      </c>
      <c r="C29" s="3" t="s">
        <v>33</v>
      </c>
      <c r="D29" s="9" t="s">
        <v>34</v>
      </c>
      <c r="E29" s="10">
        <v>9793200</v>
      </c>
      <c r="F29" s="57">
        <v>0.2024</v>
      </c>
      <c r="G29" s="12"/>
      <c r="H29" s="48"/>
      <c r="I29" s="37"/>
      <c r="J29" s="43"/>
      <c r="K29" s="44" t="s">
        <v>85</v>
      </c>
      <c r="L29" s="46">
        <f t="shared" si="0"/>
        <v>0</v>
      </c>
      <c r="M29" s="44" t="s">
        <v>85</v>
      </c>
      <c r="N29" s="45"/>
      <c r="O29" s="45"/>
    </row>
    <row r="30" spans="1:15" ht="36.950000000000003" customHeight="1" x14ac:dyDescent="0.2">
      <c r="A30" s="81"/>
      <c r="B30" s="2" t="s">
        <v>53</v>
      </c>
      <c r="C30" s="3" t="s">
        <v>35</v>
      </c>
      <c r="D30" s="9" t="s">
        <v>36</v>
      </c>
      <c r="E30" s="10">
        <v>15783000</v>
      </c>
      <c r="F30" s="57">
        <v>0.19070000000000001</v>
      </c>
      <c r="G30" s="12"/>
      <c r="H30" s="48"/>
      <c r="I30" s="37"/>
      <c r="J30" s="43"/>
      <c r="K30" s="44" t="s">
        <v>85</v>
      </c>
      <c r="L30" s="46">
        <f t="shared" si="0"/>
        <v>0</v>
      </c>
      <c r="M30" s="44" t="s">
        <v>85</v>
      </c>
      <c r="N30" s="45"/>
      <c r="O30" s="45"/>
    </row>
    <row r="31" spans="1:15" ht="36.950000000000003" customHeight="1" x14ac:dyDescent="0.2">
      <c r="A31" s="81"/>
      <c r="B31" s="2" t="s">
        <v>54</v>
      </c>
      <c r="C31" s="6" t="s">
        <v>30</v>
      </c>
      <c r="D31" s="9" t="s">
        <v>58</v>
      </c>
      <c r="E31" s="10">
        <v>384300</v>
      </c>
      <c r="F31" s="57">
        <v>0.65529999999999999</v>
      </c>
      <c r="G31" s="12"/>
      <c r="H31" s="48"/>
      <c r="I31" s="49"/>
      <c r="J31" s="43"/>
      <c r="K31" s="44" t="s">
        <v>85</v>
      </c>
      <c r="L31" s="46">
        <f t="shared" si="0"/>
        <v>0</v>
      </c>
      <c r="M31" s="44" t="s">
        <v>85</v>
      </c>
      <c r="N31" s="45"/>
      <c r="O31" s="45"/>
    </row>
    <row r="32" spans="1:15" ht="36.950000000000003" customHeight="1" x14ac:dyDescent="0.2">
      <c r="A32" s="81"/>
      <c r="B32" s="2" t="s">
        <v>55</v>
      </c>
      <c r="C32" s="6" t="s">
        <v>30</v>
      </c>
      <c r="D32" s="9" t="s">
        <v>18</v>
      </c>
      <c r="E32" s="10">
        <v>386100</v>
      </c>
      <c r="F32" s="57">
        <v>0.55620000000000003</v>
      </c>
      <c r="G32" s="12"/>
      <c r="H32" s="48"/>
      <c r="I32" s="49"/>
      <c r="J32" s="43"/>
      <c r="K32" s="44" t="s">
        <v>85</v>
      </c>
      <c r="L32" s="46">
        <f t="shared" si="0"/>
        <v>0</v>
      </c>
      <c r="M32" s="44" t="s">
        <v>85</v>
      </c>
      <c r="N32" s="45"/>
      <c r="O32" s="45"/>
    </row>
    <row r="33" spans="1:15" ht="36.950000000000003" customHeight="1" x14ac:dyDescent="0.2">
      <c r="A33" s="81"/>
      <c r="B33" s="2" t="s">
        <v>56</v>
      </c>
      <c r="C33" s="6" t="s">
        <v>31</v>
      </c>
      <c r="D33" s="9" t="s">
        <v>58</v>
      </c>
      <c r="E33" s="10">
        <v>1433400</v>
      </c>
      <c r="F33" s="57">
        <v>0.82250000000000001</v>
      </c>
      <c r="G33" s="12"/>
      <c r="H33" s="48"/>
      <c r="I33" s="49"/>
      <c r="J33" s="43"/>
      <c r="K33" s="44" t="s">
        <v>85</v>
      </c>
      <c r="L33" s="46">
        <f t="shared" si="0"/>
        <v>0</v>
      </c>
      <c r="M33" s="44" t="s">
        <v>85</v>
      </c>
      <c r="N33" s="45"/>
      <c r="O33" s="45"/>
    </row>
    <row r="34" spans="1:15" ht="36.950000000000003" customHeight="1" x14ac:dyDescent="0.2">
      <c r="A34" s="81"/>
      <c r="B34" s="2" t="s">
        <v>57</v>
      </c>
      <c r="C34" s="6" t="s">
        <v>31</v>
      </c>
      <c r="D34" s="9" t="s">
        <v>18</v>
      </c>
      <c r="E34" s="10">
        <v>1548000</v>
      </c>
      <c r="F34" s="57">
        <v>0.69469999999999998</v>
      </c>
      <c r="G34" s="12"/>
      <c r="H34" s="48"/>
      <c r="I34" s="49"/>
      <c r="J34" s="43"/>
      <c r="K34" s="44" t="s">
        <v>85</v>
      </c>
      <c r="L34" s="46">
        <f t="shared" si="0"/>
        <v>0</v>
      </c>
      <c r="M34" s="44" t="s">
        <v>85</v>
      </c>
      <c r="N34" s="45"/>
      <c r="O34" s="45"/>
    </row>
    <row r="35" spans="1:15" ht="36.75" customHeight="1" x14ac:dyDescent="0.2">
      <c r="J35" s="65" t="s">
        <v>81</v>
      </c>
      <c r="K35" s="53" t="s">
        <v>80</v>
      </c>
      <c r="L35" s="79">
        <f>ROUND(SUM(L3:L34),2)</f>
        <v>0</v>
      </c>
      <c r="M35" s="79"/>
    </row>
    <row r="36" spans="1:15" ht="35.25" customHeight="1" x14ac:dyDescent="0.2">
      <c r="J36" s="66"/>
      <c r="K36" s="53" t="s">
        <v>79</v>
      </c>
      <c r="L36" s="80" t="s">
        <v>83</v>
      </c>
      <c r="M36" s="80"/>
    </row>
  </sheetData>
  <sheetProtection password="D277" sheet="1" objects="1" scenarios="1"/>
  <mergeCells count="17">
    <mergeCell ref="O1:O2"/>
    <mergeCell ref="J35:J36"/>
    <mergeCell ref="L35:M35"/>
    <mergeCell ref="L36:M36"/>
    <mergeCell ref="N1:N2"/>
    <mergeCell ref="I1:I2"/>
    <mergeCell ref="J1:K1"/>
    <mergeCell ref="L1:M1"/>
    <mergeCell ref="A3:A34"/>
    <mergeCell ref="A1:A2"/>
    <mergeCell ref="B1:B2"/>
    <mergeCell ref="C1:C2"/>
    <mergeCell ref="D1:D2"/>
    <mergeCell ref="E1:E2"/>
    <mergeCell ref="G1:G2"/>
    <mergeCell ref="H1:H2"/>
    <mergeCell ref="F1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5" orientation="landscape" r:id="rId1"/>
  <headerFooter>
    <oddHeader>&amp;CS.C.R. Piemonte S.p.A. Società di Committenza Regione Piemonte</oddHeader>
    <oddFooter>&amp;C&amp;A
Tabella offerta economica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zoomScaleNormal="100" workbookViewId="0">
      <selection activeCell="F6" sqref="F6"/>
    </sheetView>
  </sheetViews>
  <sheetFormatPr defaultRowHeight="12.75" x14ac:dyDescent="0.2"/>
  <cols>
    <col min="1" max="1" width="7.7109375" style="42" customWidth="1"/>
    <col min="2" max="2" width="7.28515625" style="42" customWidth="1"/>
    <col min="3" max="3" width="29.7109375" style="42" customWidth="1"/>
    <col min="4" max="6" width="16.7109375" style="42" customWidth="1"/>
    <col min="7" max="9" width="26.7109375" style="42" customWidth="1"/>
    <col min="10" max="13" width="21.7109375" style="42" customWidth="1"/>
    <col min="14" max="15" width="20.7109375" style="42" customWidth="1"/>
    <col min="16" max="16384" width="9.140625" style="42"/>
  </cols>
  <sheetData>
    <row r="1" spans="1:15" ht="40.5" customHeight="1" x14ac:dyDescent="0.2">
      <c r="A1" s="70" t="s">
        <v>0</v>
      </c>
      <c r="B1" s="70" t="s">
        <v>6</v>
      </c>
      <c r="C1" s="70" t="s">
        <v>1</v>
      </c>
      <c r="D1" s="70" t="s">
        <v>2</v>
      </c>
      <c r="E1" s="70" t="s">
        <v>77</v>
      </c>
      <c r="F1" s="73" t="s">
        <v>87</v>
      </c>
      <c r="G1" s="70" t="s">
        <v>75</v>
      </c>
      <c r="H1" s="70" t="s">
        <v>76</v>
      </c>
      <c r="I1" s="70" t="s">
        <v>72</v>
      </c>
      <c r="J1" s="70" t="s">
        <v>82</v>
      </c>
      <c r="K1" s="70"/>
      <c r="L1" s="70" t="s">
        <v>78</v>
      </c>
      <c r="M1" s="70"/>
      <c r="N1" s="70" t="s">
        <v>74</v>
      </c>
      <c r="O1" s="70" t="s">
        <v>73</v>
      </c>
    </row>
    <row r="2" spans="1:15" ht="21.75" customHeight="1" x14ac:dyDescent="0.2">
      <c r="A2" s="70"/>
      <c r="B2" s="70"/>
      <c r="C2" s="70"/>
      <c r="D2" s="70"/>
      <c r="E2" s="70"/>
      <c r="F2" s="74"/>
      <c r="G2" s="70"/>
      <c r="H2" s="70"/>
      <c r="I2" s="70"/>
      <c r="J2" s="52" t="s">
        <v>86</v>
      </c>
      <c r="K2" s="53" t="s">
        <v>79</v>
      </c>
      <c r="L2" s="52" t="s">
        <v>86</v>
      </c>
      <c r="M2" s="53" t="s">
        <v>79</v>
      </c>
      <c r="N2" s="70"/>
      <c r="O2" s="70"/>
    </row>
    <row r="3" spans="1:15" ht="25.5" x14ac:dyDescent="0.2">
      <c r="A3" s="81">
        <v>8</v>
      </c>
      <c r="B3" s="4" t="s">
        <v>7</v>
      </c>
      <c r="C3" s="3" t="s">
        <v>69</v>
      </c>
      <c r="D3" s="8" t="s">
        <v>89</v>
      </c>
      <c r="E3" s="10">
        <v>279600</v>
      </c>
      <c r="F3" s="57">
        <v>0.1318</v>
      </c>
      <c r="G3" s="12"/>
      <c r="H3" s="41"/>
      <c r="I3" s="37"/>
      <c r="J3" s="43"/>
      <c r="K3" s="44" t="s">
        <v>85</v>
      </c>
      <c r="L3" s="46">
        <f>ROUND(J3*E3,2)</f>
        <v>0</v>
      </c>
      <c r="M3" s="44" t="s">
        <v>85</v>
      </c>
      <c r="N3" s="45"/>
      <c r="O3" s="45"/>
    </row>
    <row r="4" spans="1:15" ht="25.5" x14ac:dyDescent="0.2">
      <c r="A4" s="81"/>
      <c r="B4" s="4" t="s">
        <v>8</v>
      </c>
      <c r="C4" s="3" t="s">
        <v>70</v>
      </c>
      <c r="D4" s="8" t="s">
        <v>62</v>
      </c>
      <c r="E4" s="10">
        <v>2406300</v>
      </c>
      <c r="F4" s="57">
        <v>0.1043</v>
      </c>
      <c r="G4" s="12"/>
      <c r="H4" s="41"/>
      <c r="I4" s="37"/>
      <c r="J4" s="43"/>
      <c r="K4" s="44" t="s">
        <v>85</v>
      </c>
      <c r="L4" s="46">
        <f t="shared" ref="L4:L8" si="0">ROUND(J4*E4,2)</f>
        <v>0</v>
      </c>
      <c r="M4" s="44" t="s">
        <v>85</v>
      </c>
      <c r="N4" s="45"/>
      <c r="O4" s="45"/>
    </row>
    <row r="5" spans="1:15" ht="25.5" x14ac:dyDescent="0.2">
      <c r="A5" s="81"/>
      <c r="B5" s="4" t="s">
        <v>9</v>
      </c>
      <c r="C5" s="3" t="s">
        <v>70</v>
      </c>
      <c r="D5" s="8" t="s">
        <v>63</v>
      </c>
      <c r="E5" s="10">
        <v>378600</v>
      </c>
      <c r="F5" s="57">
        <v>0.10979999999999999</v>
      </c>
      <c r="G5" s="12"/>
      <c r="H5" s="41"/>
      <c r="I5" s="49"/>
      <c r="J5" s="43"/>
      <c r="K5" s="44" t="s">
        <v>85</v>
      </c>
      <c r="L5" s="46">
        <f t="shared" si="0"/>
        <v>0</v>
      </c>
      <c r="M5" s="44" t="s">
        <v>85</v>
      </c>
      <c r="N5" s="45"/>
      <c r="O5" s="45"/>
    </row>
    <row r="6" spans="1:15" ht="25.5" x14ac:dyDescent="0.2">
      <c r="A6" s="81"/>
      <c r="B6" s="4" t="s">
        <v>10</v>
      </c>
      <c r="C6" s="3" t="s">
        <v>70</v>
      </c>
      <c r="D6" s="8" t="s">
        <v>64</v>
      </c>
      <c r="E6" s="10">
        <v>464100</v>
      </c>
      <c r="F6" s="57">
        <v>0.1318</v>
      </c>
      <c r="G6" s="12"/>
      <c r="H6" s="41"/>
      <c r="I6" s="49"/>
      <c r="J6" s="43"/>
      <c r="K6" s="44" t="s">
        <v>85</v>
      </c>
      <c r="L6" s="46">
        <f t="shared" si="0"/>
        <v>0</v>
      </c>
      <c r="M6" s="44" t="s">
        <v>85</v>
      </c>
      <c r="N6" s="45"/>
      <c r="O6" s="45"/>
    </row>
    <row r="7" spans="1:15" ht="25.5" x14ac:dyDescent="0.2">
      <c r="A7" s="81"/>
      <c r="B7" s="4" t="s">
        <v>11</v>
      </c>
      <c r="C7" s="3" t="s">
        <v>70</v>
      </c>
      <c r="D7" s="8" t="s">
        <v>65</v>
      </c>
      <c r="E7" s="10">
        <v>215100</v>
      </c>
      <c r="F7" s="57">
        <v>0.16470000000000001</v>
      </c>
      <c r="G7" s="12"/>
      <c r="H7" s="41"/>
      <c r="I7" s="49"/>
      <c r="J7" s="43"/>
      <c r="K7" s="44" t="s">
        <v>85</v>
      </c>
      <c r="L7" s="46">
        <f t="shared" si="0"/>
        <v>0</v>
      </c>
      <c r="M7" s="44" t="s">
        <v>85</v>
      </c>
      <c r="N7" s="45"/>
      <c r="O7" s="45"/>
    </row>
    <row r="8" spans="1:15" ht="25.5" x14ac:dyDescent="0.2">
      <c r="A8" s="81"/>
      <c r="B8" s="2" t="s">
        <v>12</v>
      </c>
      <c r="C8" s="3" t="s">
        <v>70</v>
      </c>
      <c r="D8" s="8" t="s">
        <v>66</v>
      </c>
      <c r="E8" s="10">
        <v>298200</v>
      </c>
      <c r="F8" s="57">
        <v>0.2225</v>
      </c>
      <c r="G8" s="12"/>
      <c r="H8" s="41"/>
      <c r="I8" s="49"/>
      <c r="J8" s="43"/>
      <c r="K8" s="44" t="s">
        <v>85</v>
      </c>
      <c r="L8" s="46">
        <f t="shared" si="0"/>
        <v>0</v>
      </c>
      <c r="M8" s="44" t="s">
        <v>85</v>
      </c>
      <c r="N8" s="45"/>
      <c r="O8" s="45"/>
    </row>
    <row r="9" spans="1:15" ht="27" customHeight="1" x14ac:dyDescent="0.2">
      <c r="J9" s="65" t="s">
        <v>81</v>
      </c>
      <c r="K9" s="53" t="s">
        <v>80</v>
      </c>
      <c r="L9" s="79">
        <f>ROUND(SUM(L3:L8),2)</f>
        <v>0</v>
      </c>
      <c r="M9" s="79"/>
    </row>
    <row r="10" spans="1:15" ht="32.25" customHeight="1" x14ac:dyDescent="0.2">
      <c r="J10" s="66"/>
      <c r="K10" s="53" t="s">
        <v>79</v>
      </c>
      <c r="L10" s="80" t="s">
        <v>83</v>
      </c>
      <c r="M10" s="80"/>
    </row>
  </sheetData>
  <sheetProtection password="D277" sheet="1" objects="1" scenarios="1"/>
  <mergeCells count="17">
    <mergeCell ref="N1:N2"/>
    <mergeCell ref="O1:O2"/>
    <mergeCell ref="J9:J10"/>
    <mergeCell ref="L9:M9"/>
    <mergeCell ref="L10:M10"/>
    <mergeCell ref="L1:M1"/>
    <mergeCell ref="E1:E2"/>
    <mergeCell ref="G1:G2"/>
    <mergeCell ref="H1:H2"/>
    <mergeCell ref="I1:I2"/>
    <mergeCell ref="J1:K1"/>
    <mergeCell ref="F1:F2"/>
    <mergeCell ref="A3:A8"/>
    <mergeCell ref="A1:A2"/>
    <mergeCell ref="B1:B2"/>
    <mergeCell ref="C1:C2"/>
    <mergeCell ref="D1:D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3" orientation="landscape" r:id="rId1"/>
  <headerFooter>
    <oddHeader>&amp;CS.C.R. Piemonte S.p.A. Società di Committenza Regione Piemonte</oddHeader>
    <oddFooter>&amp;C&amp;A
Tabella offerta economica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16</vt:i4>
      </vt:variant>
    </vt:vector>
  </HeadingPairs>
  <TitlesOfParts>
    <vt:vector size="24" baseType="lpstr">
      <vt:lpstr>Lotto 1</vt:lpstr>
      <vt:lpstr>Lotto 2</vt:lpstr>
      <vt:lpstr>Lotto 3</vt:lpstr>
      <vt:lpstr>Lotto 4</vt:lpstr>
      <vt:lpstr>Lotto 5</vt:lpstr>
      <vt:lpstr>Lotto 6</vt:lpstr>
      <vt:lpstr>Lotto 7</vt:lpstr>
      <vt:lpstr>Lotto 8</vt:lpstr>
      <vt:lpstr>'Lotto 1'!Area_stampa</vt:lpstr>
      <vt:lpstr>'Lotto 2'!Area_stampa</vt:lpstr>
      <vt:lpstr>'Lotto 3'!Area_stampa</vt:lpstr>
      <vt:lpstr>'Lotto 4'!Area_stampa</vt:lpstr>
      <vt:lpstr>'Lotto 5'!Area_stampa</vt:lpstr>
      <vt:lpstr>'Lotto 6'!Area_stampa</vt:lpstr>
      <vt:lpstr>'Lotto 7'!Area_stampa</vt:lpstr>
      <vt:lpstr>'Lotto 8'!Area_stampa</vt:lpstr>
      <vt:lpstr>'Lotto 1'!Titoli_stampa</vt:lpstr>
      <vt:lpstr>'Lotto 2'!Titoli_stampa</vt:lpstr>
      <vt:lpstr>'Lotto 3'!Titoli_stampa</vt:lpstr>
      <vt:lpstr>'Lotto 4'!Titoli_stampa</vt:lpstr>
      <vt:lpstr>'Lotto 5'!Titoli_stampa</vt:lpstr>
      <vt:lpstr>'Lotto 6'!Titoli_stampa</vt:lpstr>
      <vt:lpstr>'Lotto 7'!Titoli_stampa</vt:lpstr>
      <vt:lpstr>'Lotto 8'!Titoli_stampa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Fanelli</dc:creator>
  <cp:lastModifiedBy>Isabella Fanelli</cp:lastModifiedBy>
  <cp:lastPrinted>2016-04-11T09:31:23Z</cp:lastPrinted>
  <dcterms:created xsi:type="dcterms:W3CDTF">2016-02-10T14:57:58Z</dcterms:created>
  <dcterms:modified xsi:type="dcterms:W3CDTF">2016-05-09T13:21:57Z</dcterms:modified>
</cp:coreProperties>
</file>